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604" activeTab="0"/>
  </bookViews>
  <sheets>
    <sheet name="Kontaktuppgifter" sheetId="1" r:id="rId1"/>
    <sheet name="List" sheetId="2" r:id="rId2"/>
    <sheet name="Translations" sheetId="3" state="hidden" r:id="rId3"/>
    <sheet name="Validering" sheetId="4" r:id="rId4"/>
    <sheet name="Förklaringar" sheetId="5" r:id="rId5"/>
  </sheets>
  <definedNames>
    <definedName name="AcutePurpose">'Translations'!$CC$2:$CC$4</definedName>
    <definedName name="Andra_Syften">'Translations'!$CW$2:$CW$6</definedName>
    <definedName name="AndraSyften">'Translations'!$CW$2:$CW$5</definedName>
    <definedName name="AnimalsList">'Translations'!$M$2:$M$42</definedName>
    <definedName name="BasicTransPurpose">'Translations'!$BT$2:$BT$3</definedName>
    <definedName name="CountryCodesList">'Translations'!$T$2:$T$29</definedName>
    <definedName name="EcotoxicityPurpose">'Translations'!$CE$2:$CE$7</definedName>
    <definedName name="GeneralLegislation">'Translations'!$W$2:$W$4</definedName>
    <definedName name="GeneralLegislationStart">'Translations'!$W$1</definedName>
    <definedName name="GeneticStatusList">'Translations'!$BJ$2:$BJ$4</definedName>
    <definedName name="Methods_of_tissue_sampling">'Translations'!$CF$2:$CF$13</definedName>
    <definedName name="NHPGenerationList">'Translations'!$BF$2:$BF$4</definedName>
    <definedName name="NHPSourceList">'Translations'!$AY$2:$AY$7</definedName>
    <definedName name="ParticularLegislation">'Translations'!$AD$2:$AD$11</definedName>
    <definedName name="ParticularLegislationStart">'Translations'!$AD$1</definedName>
    <definedName name="PlaceBirthList">'Translations'!$AR$2:$AR$5</definedName>
    <definedName name="PurposeBasicResearch">'Translations'!$BU$2:$BU$15</definedName>
    <definedName name="PurposeLevel1">'Translations'!$BT$2:$BT$11</definedName>
    <definedName name="Purposes">'Translations'!$B$2:$B$76</definedName>
    <definedName name="PurposesReduced">'Translations'!$B$2:$B$33</definedName>
    <definedName name="PurposeTranslationalResearch">'Translations'!$BV$2:$BV$19</definedName>
    <definedName name="QualityControlPurpose">'Translations'!$BY$2:$BY$5</definedName>
    <definedName name="RegionSektor">'Translations'!$CS$2:$CS$19</definedName>
    <definedName name="RegulatoryUsePurpose">'Translations'!$BW$2:$BW$5</definedName>
    <definedName name="RepeatedDosePurpose">'Translations'!$CD$2:$CD$4</definedName>
    <definedName name="ReportingYearsList">'Translations'!$BQ$2:$BQ$14</definedName>
    <definedName name="RoutinePurpose">'Translations'!$BZ$2:$BZ$5</definedName>
    <definedName name="SeverityList">'Translations'!$AL$2:$AL$5</definedName>
    <definedName name="Terminal_organ">'Translations'!$CY$2</definedName>
    <definedName name="ToxicityPurpose">'Translations'!$CA$2:$CA$19</definedName>
    <definedName name="_xlnm.Print_Area" localSheetId="1">'List'!$B$3:$X$3</definedName>
    <definedName name="YesNotList">'Translations'!$AP$2:$AP$3</definedName>
  </definedNames>
  <calcPr fullCalcOnLoad="1"/>
</workbook>
</file>

<file path=xl/sharedStrings.xml><?xml version="1.0" encoding="utf-8"?>
<sst xmlns="http://schemas.openxmlformats.org/spreadsheetml/2006/main" count="634" uniqueCount="515">
  <si>
    <t>Email:</t>
  </si>
  <si>
    <t>Combined Purposes</t>
  </si>
  <si>
    <t>Code</t>
  </si>
  <si>
    <t>Type of animal</t>
  </si>
  <si>
    <t>Code + Type</t>
  </si>
  <si>
    <t>Countries</t>
  </si>
  <si>
    <t>Severity</t>
  </si>
  <si>
    <t>Y/N</t>
  </si>
  <si>
    <t>Place of birth</t>
  </si>
  <si>
    <t>Non-human primate - source</t>
  </si>
  <si>
    <t>Non-human primate - generation</t>
  </si>
  <si>
    <t>Genetic status</t>
  </si>
  <si>
    <t>Reporting Years</t>
  </si>
  <si>
    <t>Basic Research</t>
  </si>
  <si>
    <t xml:space="preserve"> </t>
  </si>
  <si>
    <t>A1</t>
  </si>
  <si>
    <t>Austria</t>
  </si>
  <si>
    <t>[NHPG1] F0</t>
  </si>
  <si>
    <t>Translational and Applied Research</t>
  </si>
  <si>
    <t>A2</t>
  </si>
  <si>
    <t>Belgium</t>
  </si>
  <si>
    <t>[NHPG2] F1</t>
  </si>
  <si>
    <t>A3</t>
  </si>
  <si>
    <t>Bulgaria</t>
  </si>
  <si>
    <t>A4</t>
  </si>
  <si>
    <t>Croatia</t>
  </si>
  <si>
    <t>A5</t>
  </si>
  <si>
    <t>Cyprus</t>
  </si>
  <si>
    <t>A6</t>
  </si>
  <si>
    <t>Czech Republic</t>
  </si>
  <si>
    <t>A7</t>
  </si>
  <si>
    <t>Denmark</t>
  </si>
  <si>
    <t>A8</t>
  </si>
  <si>
    <t>Estonia</t>
  </si>
  <si>
    <t>A9</t>
  </si>
  <si>
    <t>Finland</t>
  </si>
  <si>
    <t>A10</t>
  </si>
  <si>
    <t>France</t>
  </si>
  <si>
    <t>A11</t>
  </si>
  <si>
    <t>Germany</t>
  </si>
  <si>
    <t>A12</t>
  </si>
  <si>
    <t>Greece</t>
  </si>
  <si>
    <t>A13</t>
  </si>
  <si>
    <t>Hungary</t>
  </si>
  <si>
    <t>A14</t>
  </si>
  <si>
    <t>Ireland</t>
  </si>
  <si>
    <t>A15</t>
  </si>
  <si>
    <t>Italy</t>
  </si>
  <si>
    <t>A16</t>
  </si>
  <si>
    <t>Latvia</t>
  </si>
  <si>
    <t>A17</t>
  </si>
  <si>
    <t>Lithuania</t>
  </si>
  <si>
    <t>A18</t>
  </si>
  <si>
    <t>Luxembourg</t>
  </si>
  <si>
    <t>A19</t>
  </si>
  <si>
    <t>Malta</t>
  </si>
  <si>
    <t>A20</t>
  </si>
  <si>
    <t>Netherlands</t>
  </si>
  <si>
    <t>A21</t>
  </si>
  <si>
    <t>Poland</t>
  </si>
  <si>
    <t>A22</t>
  </si>
  <si>
    <t>Portugal</t>
  </si>
  <si>
    <t>A23</t>
  </si>
  <si>
    <t>Romania</t>
  </si>
  <si>
    <t>[PR81] LD50, LC50</t>
  </si>
  <si>
    <t>A24</t>
  </si>
  <si>
    <t>Slovakia</t>
  </si>
  <si>
    <t>Slovenia</t>
  </si>
  <si>
    <t>A26</t>
  </si>
  <si>
    <t>Spain</t>
  </si>
  <si>
    <t>A27</t>
  </si>
  <si>
    <t>Sweden</t>
  </si>
  <si>
    <t>Repeated dose toxicity</t>
  </si>
  <si>
    <t>A28</t>
  </si>
  <si>
    <t>United Kingdom</t>
  </si>
  <si>
    <t>A29</t>
  </si>
  <si>
    <t>A30</t>
  </si>
  <si>
    <t>A31</t>
  </si>
  <si>
    <t>A32</t>
  </si>
  <si>
    <t>A33</t>
  </si>
  <si>
    <t>A34</t>
  </si>
  <si>
    <t>A35</t>
  </si>
  <si>
    <t>A36</t>
  </si>
  <si>
    <t>Ecotoxicity</t>
  </si>
  <si>
    <t>Table Headers</t>
  </si>
  <si>
    <t>Specific userform1 translations</t>
  </si>
  <si>
    <t>Animal Use Details Form</t>
  </si>
  <si>
    <t>Level 1</t>
  </si>
  <si>
    <t>Id1 Dropdown values</t>
  </si>
  <si>
    <t>Id2 Dropdown values</t>
  </si>
  <si>
    <t>Id3 Dropdown values</t>
  </si>
  <si>
    <t>Other Species Dropdown values</t>
  </si>
  <si>
    <t>Other Legislation Dropdown values</t>
  </si>
  <si>
    <t>Other Purpose Dropdown values</t>
  </si>
  <si>
    <t>Custom severity Dropdown values</t>
  </si>
  <si>
    <t>A25-1</t>
  </si>
  <si>
    <t>A25-2</t>
  </si>
  <si>
    <t>A37</t>
  </si>
  <si>
    <t>A38</t>
  </si>
  <si>
    <t>A39</t>
  </si>
  <si>
    <t>A40</t>
  </si>
  <si>
    <t>Regulatory use and routine production</t>
  </si>
  <si>
    <t>Quality control (including batch safety and potency testing)</t>
  </si>
  <si>
    <t>Routine production by product type</t>
  </si>
  <si>
    <t>Acute toxicity testing methods</t>
  </si>
  <si>
    <t>Type of legislation</t>
  </si>
  <si>
    <t xml:space="preserve">Origin of legislation </t>
  </si>
  <si>
    <t>Toxicity and other safety testing including pharmacology</t>
  </si>
  <si>
    <t>Methods of tissue sampling</t>
  </si>
  <si>
    <t>Field 1 dropdown values</t>
  </si>
  <si>
    <t>Field 2 dropdown values</t>
  </si>
  <si>
    <t>Field 3 dropdown values</t>
  </si>
  <si>
    <t>Field 4 dropdown values</t>
  </si>
  <si>
    <t>Field 5 dropdown values</t>
  </si>
  <si>
    <t>Field 6 dropdown values</t>
  </si>
  <si>
    <t>Land:</t>
  </si>
  <si>
    <t>Namn:</t>
  </si>
  <si>
    <t>Telefon:</t>
  </si>
  <si>
    <t>Arbetsplats:</t>
  </si>
  <si>
    <t>Rapporteringsår:</t>
  </si>
  <si>
    <t>[PB1] (Grundforskning) Onkologi</t>
  </si>
  <si>
    <t>[PB2] (Grundforskning) Hjärt-kärlsystemet, blodet och lymfsystemet</t>
  </si>
  <si>
    <t>[PB3] (Grundforskning) Nervsystemet</t>
  </si>
  <si>
    <t>[PB5] (Grundforskning) Mag-tarmsystemet inklusive levern</t>
  </si>
  <si>
    <t>[PB7] (Grundforskning) Immunsystemet</t>
  </si>
  <si>
    <t>[PB8] (Grundforskning) Urogenital-/fortplantningssystemet</t>
  </si>
  <si>
    <t>[PB9] (Grundforskning) Sinnesorganen (hud, ögon och öron)</t>
  </si>
  <si>
    <t>[PB10] (Grundforskning) Endokrina systemet/ämnesomsättningen</t>
  </si>
  <si>
    <t>[PB12] (Grundforskning) Etologi /beteende hos djur/djurbiologi</t>
  </si>
  <si>
    <t>[PB14] (Grundforskning) Utvecklingsbiologi</t>
  </si>
  <si>
    <t>[PB11] (Grundforskning) Multisystemiska studier</t>
  </si>
  <si>
    <t xml:space="preserve">[PT21] (Trans/Tillämp forskning) Cancer hos människa </t>
  </si>
  <si>
    <t>[PT23] (Trans/Tillämp forskning) Hjärt-kärlproblem hos människa</t>
  </si>
  <si>
    <t>[PT25] (Trans/Tillämp forskning) Respiratoriska störningar hos människa</t>
  </si>
  <si>
    <t>[PT26] (Trans/Tillämp forskning) Mag-tarmstörningar hos människa, inbegripet leverstörningar</t>
  </si>
  <si>
    <t>[PT28] (Trans/Tillämp forskning) Immunstörningar hos människa</t>
  </si>
  <si>
    <t>[PT29] (Trans/Tillämp forskning) Urogenitala störningar och fortplantningsstörningar hos människa</t>
  </si>
  <si>
    <t>[PT30] (Trans/Tillämp forskning) Störningar i sinnesorganen hos människa (hud, ögon och öron)</t>
  </si>
  <si>
    <t>[PT31] (Trans/Tillämp forskning) Endokrina störningar och ämnesomsättningsrubbningar hos människa</t>
  </si>
  <si>
    <t>[PT33] (Trans/Tillämp forskning) Störningar och sjukdomar hos djur</t>
  </si>
  <si>
    <t>[PT24] (Trans/Tillämp forskning) Neurologiska och mentala störningar hos människa</t>
  </si>
  <si>
    <t>[PT34] (Trans/Tillämp forskning) Djurskydd</t>
  </si>
  <si>
    <t>[PT35] (Trans/Tillämp forskning) Sjukdomsdiagnostik</t>
  </si>
  <si>
    <t>[PT36] (Trans/Tillämp forskning) Växtsjukdomar</t>
  </si>
  <si>
    <t>[PT38] (Trans/Tillämp forskning) Foder</t>
  </si>
  <si>
    <t>[PT37] (Trans/Tillämp forskning) Icke lagstadgad toxikologi och ekotoxikologi</t>
  </si>
  <si>
    <t>[PE40] Skydd av den naturliga miljön för att bevara människors eller djurs hälsa och välbefinnande</t>
  </si>
  <si>
    <t>[PS41] Artskydd</t>
  </si>
  <si>
    <t>[PE42-1] Högre utbildning</t>
  </si>
  <si>
    <t>[PE42-2] Utbildning för att förvärva, vidmakthålla eller förbättra yrkesfärdigheter</t>
  </si>
  <si>
    <t>[PF43] Rättsmedicinska undersökningar</t>
  </si>
  <si>
    <t>[PG43] Bevarande av kolonier av etablerade genetiskt förändrade djur som inte används i andra försök</t>
  </si>
  <si>
    <t>[PR51] (Lagstadgad användning/Rutinmässig produktion) Blodbaserade produkter</t>
  </si>
  <si>
    <t>[PR52] (Lagstadgad användning/Rutinmässig produktion) Monoklonala antikroppar, endast med ascitesmetoden</t>
  </si>
  <si>
    <t>[PR53] (Lagstadgad användning/Rutinmässig produktion) Andra produkter</t>
  </si>
  <si>
    <t>[PR61] (Lagstadgad användning/kvalitetskontroll) Säkerhetstester av tillverkningssatser</t>
  </si>
  <si>
    <t>[PR62] (Lagstadgad användning/kvalitetskontroll) Tester av pyrogenicitet</t>
  </si>
  <si>
    <t>[PR63] (Lagstadgad användning/kvalitetskontroll) Effektivitetstester av tillverkningssatser</t>
  </si>
  <si>
    <t>[PR81] (Lagstadgad användning/Toxicitet och../Akut och subakut) LD50, LC50</t>
  </si>
  <si>
    <t>[PR82] (Lagstadgad användning/Toxicitet och../Akut och subakut) Andra dödliga metoder</t>
  </si>
  <si>
    <t>[PR83] (Lagstadgad användning/Toxicitet och../Akut och subakut) Icke-dödliga metoder</t>
  </si>
  <si>
    <t>[PR84] (Lagstadgad användning/Toxicitet och..) Hudirritation/hudkorrosion</t>
  </si>
  <si>
    <t>[PR85] (Lagstadgad användning/Toxicitet och..) Hudsensibilisering</t>
  </si>
  <si>
    <t>[PR86] (Lagstadgad användning/Toxicitet och...) Ögonirritation/ögonkorrosion</t>
  </si>
  <si>
    <t>[PR88] (Lagstadgad användning/Toxicitet och../Upprepad exponering) 29 - 90 dagar</t>
  </si>
  <si>
    <t>[PR89] (Lagstadgad användning/Toxicitet och../Upprepad exponering) mer än 90 dagar</t>
  </si>
  <si>
    <t>[PR91] (Lagstadgad användning/Toxicitet och..) Genotoxicitet</t>
  </si>
  <si>
    <t>[PR92] (Lagstadgad användning/Toxicitet och..) Reproduktionstoxicitet</t>
  </si>
  <si>
    <t>[PR93] (Lagstadgad användning/Toxicitet och..) Utvecklingstoxicitet</t>
  </si>
  <si>
    <t>[PR94] (Lagstadgad användning/Toxicitet och..) Neurotoxicitet</t>
  </si>
  <si>
    <t>[PR87] (Lagstadgad användning/Toxicitet och../Upprepad exponering) 28 dagar eller mindre</t>
  </si>
  <si>
    <t>[PR96] (Lagstadgad användning/Toxicitet och..) Farmakodynamik (inklusive säkerhetsfarmakologi)</t>
  </si>
  <si>
    <t>[PR97] (Lagstadgad användning/Toxicitet och..) Fototoxicitet</t>
  </si>
  <si>
    <t>[PR98] (Lagstadgad användning/Toxicitet och../Ekotoxicitet) Akut toxicitet</t>
  </si>
  <si>
    <t>[PR99] (Lagstadgad användning/Toxicitet och../Ekotoxicitet) Kronisk toxicitet</t>
  </si>
  <si>
    <t>[PR100] (Lagstadgad användning/Toxicitet och../Ekotoxicitet) Reproduktionstoxicitet</t>
  </si>
  <si>
    <t>[PR101] (Lagstadgad användning/Toxicitet och../Ekotoxicitet) Endokrin aktivitet</t>
  </si>
  <si>
    <t>[PR102] (Lagstadgad användning/Toxicitet och../Ekotoxicitet) Bioackumulering</t>
  </si>
  <si>
    <t>[PR104] (Lagstadgad användning/Toxicitet och..) Säkerhetstestning avseende livsmedel och foder</t>
  </si>
  <si>
    <t>[PR105] (Lagstadgad användning/Toxicitet och..) Säkerhet för måldjur</t>
  </si>
  <si>
    <t>[PN107] Icke EU syfte</t>
  </si>
  <si>
    <t>[PR107] (Lagstadgad användning/Toxicitet och..) Kombinerade slutpunkter</t>
  </si>
  <si>
    <t xml:space="preserve">Klicka Validera om du vill kontrollera din data. Rätta till eventuella fel och klicka på Validera igen. </t>
  </si>
  <si>
    <t xml:space="preserve">Fel som upptäcks i valideringen markeras genom att den aktuella cellen färgas röd. Klicka på Rensa validering om du vill ta bort den röda färgen. </t>
  </si>
  <si>
    <t>Husmus (Mus musculus)</t>
  </si>
  <si>
    <t>Brunråtta (Rattus norvegicus)</t>
  </si>
  <si>
    <t>Marsvin (Cavia porcellus)</t>
  </si>
  <si>
    <t>Kinesisk dvärghamster (Cricetulus griseus)</t>
  </si>
  <si>
    <t>Vanlig ökenråtta (gerbil) (Meriones unguiculatus)</t>
  </si>
  <si>
    <t>Kanin (Oryctolagus cuniculus)</t>
  </si>
  <si>
    <t>Katt (Felis catus)</t>
  </si>
  <si>
    <t>Hund (Canis familiaris)</t>
  </si>
  <si>
    <t>Frett (Mustela putorius furo)</t>
  </si>
  <si>
    <t>Hästar, åsnor och korsningar (Equidae)</t>
  </si>
  <si>
    <t>Svin (Sus scrofa domesticus)</t>
  </si>
  <si>
    <t>Get (Capra aegagrus hircus)</t>
  </si>
  <si>
    <t>Får (Ovis aries)</t>
  </si>
  <si>
    <t>Halvapor (Prosimia)</t>
  </si>
  <si>
    <t>Silkesapor och tamariner (t.ex. Callithrix jacchus)</t>
  </si>
  <si>
    <t>Krabbmakak (Macaca fascicularis)</t>
  </si>
  <si>
    <t>Rhesusmakak (Macaca mulatta)</t>
  </si>
  <si>
    <t>Babianer (Papio spp.)</t>
  </si>
  <si>
    <t>Dödskalleapor (t.ex. Saimiri sciureus)</t>
  </si>
  <si>
    <t>Tamhöna (Gallus gallus domesticus)</t>
  </si>
  <si>
    <t>Kräldjur (Reptilia)</t>
  </si>
  <si>
    <t>Bläckfiskar (Cephalopoda)</t>
  </si>
  <si>
    <t>Sebrafisk (Danio rerio)</t>
  </si>
  <si>
    <t>Kalkon (Meleagris gallopavo)</t>
  </si>
  <si>
    <t>Levandefödande tandkarpar (Poeciliidae)</t>
  </si>
  <si>
    <t>Lax, öring, röding och harr (Salmonidae)</t>
  </si>
  <si>
    <t>Havsabborrfiskar (arter från familjer som t.ex. Serranidae, Moronidae)</t>
  </si>
  <si>
    <t>Andra fiskar (andra Pisces)</t>
  </si>
  <si>
    <t>Andra groddjur (andra Amphibia)</t>
  </si>
  <si>
    <t>Andra däggdjur (andra Mammalia)</t>
  </si>
  <si>
    <t>Andra fåglar (andra Aves)</t>
  </si>
  <si>
    <t>Andra arter av västapor (andra arter av Ceboidea)</t>
  </si>
  <si>
    <t>Andra arter av östapor (andra arter av Cercopithecoidea)</t>
  </si>
  <si>
    <t>Andra rovdjur (andra Carnivora)</t>
  </si>
  <si>
    <t>Grodor (Rana temporaria och Rana pipiens)</t>
  </si>
  <si>
    <t>[LO1] Lagstiftning som uppfyller unionskrav</t>
  </si>
  <si>
    <t>[LO2] Lagstiftning som endast uppfyller nationella krav (inom unionen)</t>
  </si>
  <si>
    <t xml:space="preserve">[LO3] Lagstiftning som endast uppfyller icke unionskrav. </t>
  </si>
  <si>
    <t>[LT1] Lagstiftning om humanläkemedel</t>
  </si>
  <si>
    <t>[LT2] Lagstiftning om veterinärmedicinska läkemedel och deras restsubstanser</t>
  </si>
  <si>
    <t>[LT3] Lagstiftning om medicintekniska produkter</t>
  </si>
  <si>
    <t>[LT4] Lagstiftning om industrikemikalier</t>
  </si>
  <si>
    <t>[LT5] Lagstiftning om växtskyddsmedel</t>
  </si>
  <si>
    <t>[LT6] Lagstiftning om biocider</t>
  </si>
  <si>
    <t>[LT8] Foderlagstiftning, inklusive lagstiftning om säkerhet för måldjur, arbetstagare och miljö</t>
  </si>
  <si>
    <t>[LT9] Kosmetikalagstiftning</t>
  </si>
  <si>
    <t>[LT7] Livsmedelslagstiftning, inklusive lagstiftning om material avsedda att komma i kontakt med livsmedel</t>
  </si>
  <si>
    <t>[SV1] Terminal</t>
  </si>
  <si>
    <t>[SV2] Ringa (upp till och med)</t>
  </si>
  <si>
    <t>[SV3] Måttlig</t>
  </si>
  <si>
    <t>[SV4] Avsevärd</t>
  </si>
  <si>
    <t>[N] Nej</t>
  </si>
  <si>
    <t>[Y] Ja</t>
  </si>
  <si>
    <t>[O1] Djur födda hos en godkänd uppfödare i unionen</t>
  </si>
  <si>
    <t>[O2] Djur födda i unionen men inte hos en godkänd uppfödare</t>
  </si>
  <si>
    <t>[O3] Djur födda i övriga Europa</t>
  </si>
  <si>
    <t>[O4] Djur födda någon annanstans</t>
  </si>
  <si>
    <t>[NHPO1] Icke-mänskliga primater födda hos en godkänd uppfödare i unionen</t>
  </si>
  <si>
    <t>[NHPO3] Icke-mänskliga primater födda i Asien</t>
  </si>
  <si>
    <t>[NHPO4] Icke-mänskliga primater födda i Amerika</t>
  </si>
  <si>
    <t>[NHPO5] Icke-mänskliga primater födda i Afrika</t>
  </si>
  <si>
    <t>[NHPO6] Icke-mänskliga primater födda någon annanstans</t>
  </si>
  <si>
    <t>[NHPO2] Icke-mänskliga primater födda i unionen men inte hos en godkänd uppfödare, och icke-mänskliga primater födda i övriga Europa</t>
  </si>
  <si>
    <t>[NHPG3] F2 eller senare</t>
  </si>
  <si>
    <t>[GS1] Icke genetiskt förändrad</t>
  </si>
  <si>
    <t>[GS2] Genetiskt förändrad utan skadlig fenotyp</t>
  </si>
  <si>
    <t>[GS3] Genetiskt förändrad med skadlig fenotyp</t>
  </si>
  <si>
    <t>Grundforskning</t>
  </si>
  <si>
    <t>Translationell och tillämpad forskning</t>
  </si>
  <si>
    <t>Lagstadgad användning och rutinmässig produktion</t>
  </si>
  <si>
    <t>[PB1] Onkologi</t>
  </si>
  <si>
    <t>[PB2] Hjärt-kärlsystemet, blodet och lymfsystemet</t>
  </si>
  <si>
    <t>[PB3] Nervsystemet</t>
  </si>
  <si>
    <t>[PB5] Mag-tarmsystemet inklusive levern</t>
  </si>
  <si>
    <t>[PB7] Immunsystemet</t>
  </si>
  <si>
    <t>[PB8] Urogenital-/fortplantningssystemet</t>
  </si>
  <si>
    <t>[PB9] Sinnesorganen (hud, ögon och öron)</t>
  </si>
  <si>
    <t>[PB10] Endokrina systemet/ämnesomsättningen</t>
  </si>
  <si>
    <t>[PB12] Etologi/beteende hos djur/djurbiologi</t>
  </si>
  <si>
    <t>[PB11] Multisystemiska studier</t>
  </si>
  <si>
    <t>[PB14] Utvecklingsbiologi</t>
  </si>
  <si>
    <t>[PB6] Rörelseapparaten (muskuloskeletala systemet)</t>
  </si>
  <si>
    <t xml:space="preserve">[PB4] Andningsorganen </t>
  </si>
  <si>
    <t>[PT21] Cancer hos människa</t>
  </si>
  <si>
    <t>[PT22] Mänskliga infektionssjukdomar</t>
  </si>
  <si>
    <t>[PT23] Hjärt-kärlproblem hos människa</t>
  </si>
  <si>
    <t>[PT24] Neurologiska och mentala störningar hos människa</t>
  </si>
  <si>
    <t>[PT25] Respiratoriska störningar hos människa</t>
  </si>
  <si>
    <t>[PT26] Mag-tarmstörningar hos människa, inbegripet leverstörningar</t>
  </si>
  <si>
    <t>[PT27] Störningar i rörelseapparaten (muskuloskeletala besvär) hos människa</t>
  </si>
  <si>
    <t>[PT28] Immunstörningar hos människa</t>
  </si>
  <si>
    <t xml:space="preserve">[PT29] Urogenitala störningar och fortplantningsstörningar hos människa </t>
  </si>
  <si>
    <t>[PT30] Störningar i sinnesorganen hos människa (hud, ögon och öron)</t>
  </si>
  <si>
    <t xml:space="preserve">[PT31] Endokrina störningar och ämnesomsättningsrubbningar hos människa </t>
  </si>
  <si>
    <t xml:space="preserve">[PT32] Andra störningar hos människa </t>
  </si>
  <si>
    <t xml:space="preserve">[PT33] Störningar och sjukdomar hos djur </t>
  </si>
  <si>
    <t xml:space="preserve">[PT38] Foder </t>
  </si>
  <si>
    <t xml:space="preserve">[PT34] Djurskydd </t>
  </si>
  <si>
    <t xml:space="preserve">[PT35] Sjukdomsdiagnostik </t>
  </si>
  <si>
    <t xml:space="preserve">[PT36] Växtsjukdomar </t>
  </si>
  <si>
    <t xml:space="preserve">[PT37] Icke lagstadgad toxikologi och ekotoxikologi </t>
  </si>
  <si>
    <t xml:space="preserve">Kvalitetskontroll (inkl. säkerhets- och effektivitetstester av tillverkningssatser) </t>
  </si>
  <si>
    <t xml:space="preserve">[PR71] Andra effektivitets- och toleranstester </t>
  </si>
  <si>
    <t xml:space="preserve">Toxicitetstester och andra säkerhetstester som inbegriper farmakologi </t>
  </si>
  <si>
    <t xml:space="preserve">Rutinmässig produktion efter produkttyp  </t>
  </si>
  <si>
    <t xml:space="preserve">[PR61] Säkerhetstester av tillverkningssatser </t>
  </si>
  <si>
    <t xml:space="preserve">[PR62] Tester av pyrogenicitet </t>
  </si>
  <si>
    <t xml:space="preserve">[PR63] Effektivitetstester av tillverkningssatser </t>
  </si>
  <si>
    <t xml:space="preserve">Testmetoder för akut toxicitet (enstaka dos), inbegripet gränstest (limit test) </t>
  </si>
  <si>
    <t>[PR84] Hudirritation/hudkorrosion</t>
  </si>
  <si>
    <t xml:space="preserve">[PR85] Hudsensibilisering </t>
  </si>
  <si>
    <t xml:space="preserve">[PR86] Ögonirritation/ögonkorrosion </t>
  </si>
  <si>
    <t>Toxicitet vid upprepad exponering</t>
  </si>
  <si>
    <t xml:space="preserve">[PR90] Cancerogenitet </t>
  </si>
  <si>
    <t xml:space="preserve">[PR91] Genotoxicitet </t>
  </si>
  <si>
    <t xml:space="preserve">[PR92] Reproduktionstoxicitet </t>
  </si>
  <si>
    <t xml:space="preserve">[PR93] Utvecklingstoxicitet </t>
  </si>
  <si>
    <t xml:space="preserve">[PR94] Neurotoxicitet </t>
  </si>
  <si>
    <t xml:space="preserve">[PR95] Kinetik (farmakokinetik, toxikokinetik, reduktion av restsubstanser) </t>
  </si>
  <si>
    <t xml:space="preserve">[PR96] Farmakodynamik (inklusive säkerhetsfarmakologi) </t>
  </si>
  <si>
    <t xml:space="preserve">[PR97] Fototoxicitet </t>
  </si>
  <si>
    <t xml:space="preserve">Ekotoxicitet </t>
  </si>
  <si>
    <t>[PR104] Säkerhetstester avseende livsmedel och foder</t>
  </si>
  <si>
    <t>[PR105] Säkerhet för måldjur</t>
  </si>
  <si>
    <t xml:space="preserve">[PR107] Kombinerade slutpunkter </t>
  </si>
  <si>
    <t xml:space="preserve">[PR82] Andra dödliga metoder </t>
  </si>
  <si>
    <t xml:space="preserve">[PR83] Icke-dödliga metoder   </t>
  </si>
  <si>
    <t xml:space="preserve">[PR51] Blodbaserade produkter </t>
  </si>
  <si>
    <t xml:space="preserve">[PR52] Monoklonala antikroppar, endast med ascitesmetoden </t>
  </si>
  <si>
    <t>[PR54] Monoklonala och polyklonala antikroppar (exklusive ascitesmetoden)</t>
  </si>
  <si>
    <t xml:space="preserve">[PR53] Andra produkter  </t>
  </si>
  <si>
    <t xml:space="preserve">[PR87] 28 dagar eller mindre </t>
  </si>
  <si>
    <t xml:space="preserve">[PR88] 29–90 dagar </t>
  </si>
  <si>
    <t xml:space="preserve">[PR89] mer än 90 dagar  </t>
  </si>
  <si>
    <t>[PR98] Akut toxicitet (ekotoxicitet)</t>
  </si>
  <si>
    <t xml:space="preserve">[PR99] Kronisk toxicitet (ekotoxicitet) </t>
  </si>
  <si>
    <t xml:space="preserve">[PR100] Reproduktionstoxicitet (ekotoxicitet) </t>
  </si>
  <si>
    <t xml:space="preserve">[PR101] Endokrin aktivitet (ekotoxicitet) </t>
  </si>
  <si>
    <t>[PR102] Bioackumulering (ekotoxicitet)</t>
  </si>
  <si>
    <t>[IG1] Invasiv genotypning: blodprov</t>
  </si>
  <si>
    <t>[IG2] Invasiv genotypning: öronbiopsi</t>
  </si>
  <si>
    <t>[IG3] Invasiv genotypning: svansbiopsi</t>
  </si>
  <si>
    <t>[IG6] Invasiv genotypning: fenbiopsi</t>
  </si>
  <si>
    <t>[IG4] Invasiv genotypning: tåklippning</t>
  </si>
  <si>
    <t>[NG1] Ickeinvasiv genotypning: hårprover</t>
  </si>
  <si>
    <t>[NG3] Ickeinvasiv genotypning: post mortem</t>
  </si>
  <si>
    <t xml:space="preserve">[ST2] Överbliven vävnad från märkning av djur genom tåklippning </t>
  </si>
  <si>
    <t xml:space="preserve">[ST1] Överbliven vävnad från märkning av djur genom öronklippning </t>
  </si>
  <si>
    <t>[NG2] Ickeinvasiv genotypning: observation under särskilt ljus</t>
  </si>
  <si>
    <t>Stockholm_Läkemedelsindustri</t>
  </si>
  <si>
    <t>Stockholm_Universitet, högskola och landsting</t>
  </si>
  <si>
    <t>Stockholm_Övriga företag och myndigheter</t>
  </si>
  <si>
    <t>Uppsala_Läkemedelsindustri</t>
  </si>
  <si>
    <t>Uppsala_Universitet, högskola och landsting</t>
  </si>
  <si>
    <t>Uppsala_Övriga företag och myndigheter</t>
  </si>
  <si>
    <t>Linköping_Läkemedelsindustri</t>
  </si>
  <si>
    <t>Linköping_Universitet, högskola och landsting</t>
  </si>
  <si>
    <t>Linköping_Övriga företag och myndigheter</t>
  </si>
  <si>
    <t>MalmöLund_Läkemedelsindustri</t>
  </si>
  <si>
    <t>MalmöLund_Universitet, högskola och landsting</t>
  </si>
  <si>
    <t>MalmöLund_Övriga företag och myndigheter</t>
  </si>
  <si>
    <t>Göteborg_Läkemedelsindustri</t>
  </si>
  <si>
    <t>Göteborg_Universitet, högskola och landsting</t>
  </si>
  <si>
    <t>Göteborg_Övriga företag och myndigheter</t>
  </si>
  <si>
    <t>Umeå_Läkemedelsindustri</t>
  </si>
  <si>
    <t>Umeå_Universitet, högskola och landsting</t>
  </si>
  <si>
    <t>Umeå_Övriga företag och myndigheter</t>
  </si>
  <si>
    <t>Uttagande av organ/vävnad</t>
  </si>
  <si>
    <t>Beteendeförsök utan tvångsanordningar</t>
  </si>
  <si>
    <t>Provfiske</t>
  </si>
  <si>
    <t>Terminal - organ</t>
  </si>
  <si>
    <t>EU-statistik *</t>
  </si>
  <si>
    <t>Föregående</t>
  </si>
  <si>
    <t>Nuvarande rad</t>
  </si>
  <si>
    <t>Kör!</t>
  </si>
  <si>
    <t xml:space="preserve">Nästa </t>
  </si>
  <si>
    <t>Spara</t>
  </si>
  <si>
    <t>Spara och Duplicera</t>
  </si>
  <si>
    <t>Ta bort</t>
  </si>
  <si>
    <t>Radinnehåll</t>
  </si>
  <si>
    <t>Leta</t>
  </si>
  <si>
    <t>Region_Sektor</t>
  </si>
  <si>
    <t>Föreståndare</t>
  </si>
  <si>
    <t>Organisation el motsvarande</t>
  </si>
  <si>
    <t>Djurslag*</t>
  </si>
  <si>
    <t>Primärt syfte (Level 1):</t>
  </si>
  <si>
    <t>Syfte nivå 2:</t>
  </si>
  <si>
    <t>Syfte nivå 3:</t>
  </si>
  <si>
    <t>Syfte nivå 4:</t>
  </si>
  <si>
    <t xml:space="preserve">Välj </t>
  </si>
  <si>
    <t>Val av syfte</t>
  </si>
  <si>
    <t>Specificera andra</t>
  </si>
  <si>
    <t>Antal djur *</t>
  </si>
  <si>
    <t>Återanvändning *</t>
  </si>
  <si>
    <t>Genetisk status *</t>
  </si>
  <si>
    <t>Framställande av en ny genetiskt förändrad stam*</t>
  </si>
  <si>
    <t>Syfte *</t>
  </si>
  <si>
    <t>Svårhetsgrad *</t>
  </si>
  <si>
    <t>Anpassad svårhetsgrad</t>
  </si>
  <si>
    <t>Kommentar 1/Förklaring av varningar</t>
  </si>
  <si>
    <t>Kommentar 2</t>
  </si>
  <si>
    <t>Specificera annan metod</t>
  </si>
  <si>
    <t xml:space="preserve">Vävnadsprovtagningsmetod </t>
  </si>
  <si>
    <t>Svårhetsgrad genotypning</t>
  </si>
  <si>
    <t>Fält 1</t>
  </si>
  <si>
    <t>Fält 2</t>
  </si>
  <si>
    <t>Fält 3</t>
  </si>
  <si>
    <t>Fält 4</t>
  </si>
  <si>
    <t>Fält 5</t>
  </si>
  <si>
    <t>Fält 6</t>
  </si>
  <si>
    <t>Definitioner och förklaringar</t>
  </si>
  <si>
    <t>Några förtydliganden</t>
  </si>
  <si>
    <r>
      <t xml:space="preserve">Rena vaktpostdjur ska normalt sett inte redovisas. De ska dock redovisas om de avlivas med en metod som inte finns med i föreskrifterna </t>
    </r>
    <r>
      <rPr>
        <sz val="11"/>
        <rFont val="Calibri"/>
        <family val="2"/>
      </rPr>
      <t>(länk till höger)</t>
    </r>
    <r>
      <rPr>
        <sz val="11"/>
        <rFont val="Calibri"/>
        <family val="2"/>
      </rPr>
      <t xml:space="preserve"> eller om djuret före avlivningen har genomgått ett ingrepp där tröskelvärdet för minsta möjliga smärta, lidande, ångest och bestående men har överskridits. </t>
    </r>
  </si>
  <si>
    <t>[1]</t>
  </si>
  <si>
    <t xml:space="preserve">Foster och embryon ska inte redovisas; endast djur som är födda (även med kejsarsnitt) och lever ska räknas. </t>
  </si>
  <si>
    <t>Larvformer ska räknas med från det att de själva kan inta föda.</t>
  </si>
  <si>
    <t>Uppgifterna ska lämnas för det år då försöket slutförs. Om ett försök löper över två kalenderår går det bra att samtliga djur rapporteras in tillsammans det andra året. Om försök pågår längre än två kalenderår ska djuren rapporteras in det år de avlivats, dött eller tagits ut ur försöket.</t>
  </si>
  <si>
    <r>
      <t xml:space="preserve">Det finns verksamhet som är undantagen rapportering av försöksdjur om särskilda villkor är uppfyllda. Det gäller till exempel rena observationsstudier på djurpark eller fritt levande djur, samt i vissa fall även användning av privatägda djur och djur i undervisning. Vilka verksamheter som omfattas och vilka villkor som gäller kan du läsa mer om i Jordbruksverkets föreskrifter om försöksdjur </t>
    </r>
    <r>
      <rPr>
        <sz val="11"/>
        <rFont val="Calibri"/>
        <family val="2"/>
      </rPr>
      <t>(länk till höger)</t>
    </r>
    <r>
      <rPr>
        <sz val="11"/>
        <rFont val="Calibri"/>
        <family val="2"/>
      </rPr>
      <t xml:space="preserve">. </t>
    </r>
  </si>
  <si>
    <t>[2]</t>
  </si>
  <si>
    <r>
      <t>A</t>
    </r>
    <r>
      <rPr>
        <sz val="12"/>
        <color indexed="8"/>
        <rFont val="Calibri"/>
        <family val="2"/>
      </rPr>
      <t xml:space="preserve">. </t>
    </r>
    <r>
      <rPr>
        <b/>
        <sz val="12"/>
        <color indexed="8"/>
        <rFont val="Calibri"/>
        <family val="2"/>
      </rPr>
      <t>EU-statistik</t>
    </r>
  </si>
  <si>
    <t>Klicka på nedåtpilen och välj om din information ska räknas i EU:s statistik eller inte. Till EU-statistiken räknar de djur som utsatts för lidande. Sverige har en vidare försöksdjursdefinition än EU och räknar fler djur i statistiken.</t>
  </si>
  <si>
    <t>[3]</t>
  </si>
  <si>
    <t xml:space="preserve">Special organ/vävnader </t>
  </si>
  <si>
    <t xml:space="preserve">B. Region_Sektor </t>
  </si>
  <si>
    <t>Välj från rullgardinsmenyn (om du använder enkel datainmatning) eller skriv (om du använder dataformuläret) något av följande alternativ. För att det ska hanteras korrekt  måste du skriva exakt som står. Med region_sektor menas dels till vilken nämnd som ansökan skickats till och handlagts av (första delen, region) och dels vilken typ av organisation du tillhör (andra delen, sektor).</t>
  </si>
  <si>
    <r>
      <t>C. Föreståndare</t>
    </r>
    <r>
      <rPr>
        <sz val="12"/>
        <color indexed="8"/>
        <rFont val="Calibri"/>
        <family val="2"/>
      </rPr>
      <t xml:space="preserve"> </t>
    </r>
  </si>
  <si>
    <t>Namnet på föreståndaren för verksamheten där försöket utfördes.</t>
  </si>
  <si>
    <r>
      <t>D. Organisation eller motsvarande</t>
    </r>
    <r>
      <rPr>
        <i/>
        <sz val="12"/>
        <color indexed="8"/>
        <rFont val="Calibri"/>
        <family val="2"/>
      </rPr>
      <t xml:space="preserve"> </t>
    </r>
  </si>
  <si>
    <t>Din organisation eller motsvarande tillhörighet. Ex. ett visst universitet, företag eller avdelning på dessa.</t>
  </si>
  <si>
    <t>E. Djurslag</t>
  </si>
  <si>
    <t>G. Antal djur</t>
  </si>
  <si>
    <t>Skriv in antal djur som använts. Det är ok att skriva antal 0, men lägg då till en kommentar i Kommentar 1/förklaring av varningar att: "antalet stämmer".</t>
  </si>
  <si>
    <t>H. Ange om djuret har återanvänts eller inte.</t>
  </si>
  <si>
    <t>Klicka på nedåtpilen och välj Ja och Nej. Återanvändning innebär att man använder ett djur som redan gått i ett försök, fast man likaväl hade kunnat använda ett djur som inte hade gått i det tidigare försöket.</t>
  </si>
  <si>
    <t>I. Födelseplats (ursprung)</t>
  </si>
  <si>
    <t>Alternativen som finna att välja bland är:</t>
  </si>
  <si>
    <t>Djur födda i övriga Europa</t>
  </si>
  <si>
    <t>Special primater</t>
  </si>
  <si>
    <t>Klicka på nedåtpilen och välj Ja eller Nej. Framställande: Ja kan sällan rapporteras tillsammans med Terminal-Organ. Djur som använts för framställande och organskörd, men där organskörden inte har med framställandet att göra ska rapporteras på två rader: första raden som framställande (svårhetsgrad baserad på framställandet) och andra raden som återanvändning och terminal-organ. Om organskörden är direkt beroende av framställandet ska raden rapporteras som framställande Ja och EU-statistik: Nej.</t>
  </si>
  <si>
    <t>[4]</t>
  </si>
  <si>
    <r>
      <t>Special</t>
    </r>
    <r>
      <rPr>
        <sz val="12"/>
        <color indexed="8"/>
        <rFont val="Calibri"/>
        <family val="2"/>
      </rPr>
      <t xml:space="preserve"> </t>
    </r>
    <r>
      <rPr>
        <i/>
        <sz val="12"/>
        <color indexed="8"/>
        <rFont val="Calibri"/>
        <family val="2"/>
      </rPr>
      <t>dataformulär</t>
    </r>
  </si>
  <si>
    <t xml:space="preserve">Om du använder dataformuläret kan du istället klicka på knappen Leta som ligger till höger om Syfte. En popup-meny visas då där Nivå 1 utgör den övre nivån för syftet. I nivå 2 delas det upp ytterligare i nivå 3 och därefter nivå 4. </t>
  </si>
  <si>
    <t xml:space="preserve">Uttagande av organ / vävnad </t>
  </si>
  <si>
    <t>Andra försök (t.ex. utveckling av utfodrings-, inhysnings-, eller skötselsystem)</t>
  </si>
  <si>
    <t xml:space="preserve">(Fritext) </t>
  </si>
  <si>
    <t xml:space="preserve">Om du väljer att skriva in fritext kommer en informationsruta upp detta upp. </t>
  </si>
  <si>
    <t xml:space="preserve">Tryck OK så kan du fortsätta med inmatningen. </t>
  </si>
  <si>
    <t>Denna kategori omfattar användning av djur i försök som utförs i syfte att uppfylla lagstadgade krav för produktion och utsläppande/kvarhållande på marknaden av produkter/substanser, inbegripet säkerhets- och riskbedömningar för livsmedel och foder. Detta omfattar tester som utförs på produkter/substanser för vilka det i slutändan inte lämnas in någon registreringsansökan, om dessa tester skulle ha ingått i en sådan ansökan om en sådan hade gjorts (dvs. tester som utförs på produkter/substanser som aldrig når slutet av utvecklingsprocessen). Denna kategori omfattar också djur som används i tillverkningsprocessen för produkter om denna process kräver godkännande enligt krav i lagstiftning (t.ex. omfattas djur som används vid tillverkningen av serumbaserade läkemedel av denna kategori).</t>
  </si>
  <si>
    <t>Effektivitetstester som görs under utvecklandet av nya läkemedel omfattas inte utan ska i stället rapporteras i kategorin ”Translationell och tillämpad forskning”.</t>
  </si>
  <si>
    <t>Klicka på nedåtpilen och välj lagstiftningens ursprung.</t>
  </si>
  <si>
    <r>
      <t xml:space="preserve">Klicka på nedåtpilen och välj svårhetsgrad </t>
    </r>
    <r>
      <rPr>
        <sz val="11"/>
        <rFont val="Calibri"/>
        <family val="2"/>
      </rPr>
      <t>(länk till höger)</t>
    </r>
    <r>
      <rPr>
        <sz val="11"/>
        <rFont val="Calibri"/>
        <family val="2"/>
      </rPr>
      <t xml:space="preserve">: </t>
    </r>
  </si>
  <si>
    <t>[5]</t>
  </si>
  <si>
    <t>I dataformuläret måste du än så länge skriva in Terminal – organ i fritext.</t>
  </si>
  <si>
    <t>Övriga kommentarer som du vill lämna in angående din användning. Det kan exempelvis vara en kortare förklaring av syftet om inget passade dig tidigare.</t>
  </si>
  <si>
    <r>
      <rPr>
        <sz val="11"/>
        <rFont val="Calibri"/>
        <family val="2"/>
      </rPr>
      <t xml:space="preserve">[1] Kap 12 </t>
    </r>
    <r>
      <rPr>
        <u val="single"/>
        <sz val="11"/>
        <color indexed="12"/>
        <rFont val="Calibri"/>
        <family val="2"/>
      </rPr>
      <t xml:space="preserve">https://djur.jordbruksverket.se/download/18.7c1e1fce169bee5214fad877/1553851490782/2019-009.pdf </t>
    </r>
  </si>
  <si>
    <r>
      <rPr>
        <sz val="11"/>
        <rFont val="Calibri"/>
        <family val="2"/>
      </rPr>
      <t xml:space="preserve">[2] Kap 2 </t>
    </r>
    <r>
      <rPr>
        <u val="single"/>
        <sz val="11"/>
        <color indexed="12"/>
        <rFont val="Calibri"/>
        <family val="2"/>
      </rPr>
      <t xml:space="preserve">https://djur.jordbruksverket.se/download/18.7c1e1fce169bee5214fad877/1553851490782/2019-009.pdf </t>
    </r>
  </si>
  <si>
    <r>
      <rPr>
        <sz val="11"/>
        <rFont val="Calibri"/>
        <family val="2"/>
      </rPr>
      <t>[4] Listan på syften finns i bilaga III i</t>
    </r>
    <r>
      <rPr>
        <u val="single"/>
        <sz val="11"/>
        <color indexed="12"/>
        <rFont val="Calibri"/>
        <family val="2"/>
      </rPr>
      <t xml:space="preserve"> Kommissionens genomförandebeslut 2020/569/EU: https://eur-lex.europa.eu/legal-content/SV/TXT/PDF/?uri=CELEX:32020D0569&amp;from=EN </t>
    </r>
  </si>
  <si>
    <r>
      <rPr>
        <sz val="11"/>
        <rFont val="Calibri"/>
        <family val="2"/>
      </rPr>
      <t>[5] Listan på svårhetsgrader med förklaringar finns i bilaga III, del B Uppgiftskategorier, från punkt 9</t>
    </r>
    <r>
      <rPr>
        <u val="single"/>
        <sz val="11"/>
        <rFont val="Calibri"/>
        <family val="2"/>
      </rPr>
      <t xml:space="preserve"> </t>
    </r>
    <r>
      <rPr>
        <u val="single"/>
        <sz val="11"/>
        <color indexed="12"/>
        <rFont val="Calibri"/>
        <family val="2"/>
      </rPr>
      <t>https://eur-lex.europa.eu/legal-content/SV/TXT/PDF/?uri=CELEX:32020D0569&amp;from=EN</t>
    </r>
  </si>
  <si>
    <t>Icke-mänskliga primater - födelseort</t>
  </si>
  <si>
    <t>Icke-mänskliga primater - generation</t>
  </si>
  <si>
    <t>Lagstiftningens ursprung</t>
  </si>
  <si>
    <t>Typ av lagstiftning</t>
  </si>
  <si>
    <t>Andra försök, ex utveckling av utfodrings- eller skötselsystem</t>
  </si>
  <si>
    <t>[PB4] (Grundforskning) Andningsorganen</t>
  </si>
  <si>
    <t>[PT22] (Trans/Tillämp forskning) Mänskliga infektionssjukdomar</t>
  </si>
  <si>
    <t>[PT27] (Trans/Tillämp forskning) Störningar i rörelseapparaten (muskuloskeletala besvär) hos människa</t>
  </si>
  <si>
    <t xml:space="preserve">[PT32] (Trans/Tillämp forskning) Andra störningar hos människa </t>
  </si>
  <si>
    <t>[PR54] (Lagstadgad användning/Rutinmässig produktion) Monoklonala och polyklonala antikroppar (exklusive ascitesmetoden)</t>
  </si>
  <si>
    <t>[PR71] (Lagstadgad användning) Andra effektivitets- och toleranstester</t>
  </si>
  <si>
    <t>Klogrodor (Xenopus laevis och Xenopus tropicalis)</t>
  </si>
  <si>
    <t>[PR90] (Lagstadgad användning/Toxicitet och..) Cancerogenitet</t>
  </si>
  <si>
    <t xml:space="preserve">[PR95] (Lagstadgad användning/Toxicitet och..) Kinetik (farmakokinetik, toxikokinetik, reduktion av restsubstanser) </t>
  </si>
  <si>
    <t>Andra gnagare (andra Rodentia)</t>
  </si>
  <si>
    <t>Gröna markattor (Chlorocebus spp.) (vanligtvis antingen pygerythrus eller sabaeus)</t>
  </si>
  <si>
    <t>Nötkreatur (Bos taurus)</t>
  </si>
  <si>
    <t>[PB6] (Grundforskning) Rörelseapparaten (muskuloskeletala systemet)</t>
  </si>
  <si>
    <t>Människoartade primater (Hominoidea)</t>
  </si>
  <si>
    <t>M. Genetisk status</t>
  </si>
  <si>
    <t>N. Framställande av en ny genetiskt modifierad stam</t>
  </si>
  <si>
    <t>O. Syfte</t>
  </si>
  <si>
    <t>Q. Testning enligt lagstiftning</t>
  </si>
  <si>
    <t>S. Lagstadgade krav (Lagstiftningens ursprung)</t>
  </si>
  <si>
    <t xml:space="preserve">T. Svårhetsgrad </t>
  </si>
  <si>
    <t>U. Anpassad svårhetsgrad</t>
  </si>
  <si>
    <t xml:space="preserve">V. Kommentar 1/Förklaring av varningar </t>
  </si>
  <si>
    <t xml:space="preserve">W. Kommentar 2 </t>
  </si>
  <si>
    <t>X. Vävnadsprovtagningsmetod</t>
  </si>
  <si>
    <t xml:space="preserve">Z. Svårhetsgrad genotypning </t>
  </si>
  <si>
    <t>P. Specificera annat</t>
  </si>
  <si>
    <r>
      <t xml:space="preserve">Här anger du den svårhetsgrad som vävnadsprovtagningen i punkt </t>
    </r>
    <r>
      <rPr>
        <b/>
        <sz val="11"/>
        <color indexed="8"/>
        <rFont val="Calibri"/>
        <family val="2"/>
      </rPr>
      <t>X</t>
    </r>
    <r>
      <rPr>
        <sz val="11"/>
        <color indexed="8"/>
        <rFont val="Calibri"/>
        <family val="2"/>
      </rPr>
      <t xml:space="preserve"> har haft. </t>
    </r>
  </si>
  <si>
    <r>
      <t xml:space="preserve">Den här kolumnen är till för de djur som avlivats enbart för uttagande av organ och/eller vävnad </t>
    </r>
    <r>
      <rPr>
        <u val="single"/>
        <sz val="11"/>
        <rFont val="Calibri"/>
        <family val="2"/>
      </rPr>
      <t>utan föregående ingrepp</t>
    </r>
    <r>
      <rPr>
        <sz val="11"/>
        <rFont val="Calibri"/>
        <family val="2"/>
      </rPr>
      <t xml:space="preserve">. Klicka på nedåtpilen och välj Terminal - organ. På svårhetsgrad (kolumnen före) ska det då stå Terminal. Djur som klassas som terminal – organ klassas oftast inte som EU-statistik. Kontrollera därför gärna så att det står nej i den kolumnen (A). Undantaget är om man tagit organ och/eller vävnad från genetiskt modifierade djur med avsedd och uppvisad skadlig fenotyp. Dessa ska redovisas som EU-statistik och ska inte anges som Terminal-Organ. </t>
    </r>
  </si>
  <si>
    <r>
      <t>Om du valt lagstadgad användning som syfte, klicka på nedåtpilen och välj vilken lagstiftning som det handlar om. Om du väljer "…andra…", måste du i fältet</t>
    </r>
    <r>
      <rPr>
        <b/>
        <sz val="11"/>
        <color indexed="8"/>
        <rFont val="Calibri"/>
        <family val="2"/>
      </rPr>
      <t xml:space="preserve"> R</t>
    </r>
    <r>
      <rPr>
        <sz val="11"/>
        <color indexed="8"/>
        <rFont val="Calibri"/>
        <family val="2"/>
      </rPr>
      <t xml:space="preserve"> "Specificera annan" ange vilken lagstiftning som krävdes för användningen. </t>
    </r>
  </si>
  <si>
    <t>Djur födda hos en godkänd uppfödare i unionen</t>
  </si>
  <si>
    <t>Djur födda i unionen men inte hos en godkänd uppfödare</t>
  </si>
  <si>
    <t>Djur födda någon annanstans</t>
  </si>
  <si>
    <r>
      <rPr>
        <b/>
        <sz val="11"/>
        <color indexed="8"/>
        <rFont val="Calibri"/>
        <family val="2"/>
      </rPr>
      <t>Ja:</t>
    </r>
    <r>
      <rPr>
        <sz val="11"/>
        <color indexed="8"/>
        <rFont val="Calibri"/>
        <family val="2"/>
      </rPr>
      <t xml:space="preserve"> - Djur som utsatts för någon form av ingrepp.</t>
    </r>
  </si>
  <si>
    <r>
      <rPr>
        <b/>
        <sz val="11"/>
        <color indexed="8"/>
        <rFont val="Calibri"/>
        <family val="2"/>
      </rPr>
      <t>Nej:</t>
    </r>
    <r>
      <rPr>
        <sz val="11"/>
        <color indexed="8"/>
        <rFont val="Calibri"/>
        <family val="2"/>
      </rPr>
      <t xml:space="preserve"> - Djur som avlivats enbart för uttagande av organ och/eller vävnad, alltså svårhetsgrad terminal-organ [3] (länk till höger), - Djur som använts i beteendeförsök utan tvångsanordningar och lidande.- Djur som använts i andra försök, t.ex. utveckling av utfodrings-, inhysnings-,  eller skötselsystem.  - Fiskar som provfiskats i förvaltningssyfte.</t>
    </r>
  </si>
  <si>
    <t>Klicka på nedåtpilen och välj relevant födelseplats. Gäller även vilda djur, även om det ibland är omöjligt att veta vilket land de fötts. Med registrerad uppfödare menas registrerad försöksdjursuppfödare som har tillstånd från Jordbruksverket att föda upp försöksdjur och det är ett krav att inneha tillstånd om avel bedrivs. Om djuren kommer från avel på den egna verksamheten, ska tillstånd finnas och djuren räknas komma från registrerad uppfödare. För återanvända djur ska ursprung inte anges.</t>
  </si>
  <si>
    <t>Hänvisningar</t>
  </si>
  <si>
    <t>Icke-mänskliga primater - Självförsörjande koloni</t>
  </si>
  <si>
    <t>Guldhamster (Mesocricetus auratus)</t>
  </si>
  <si>
    <t>[PB13] (Grundforskning) Andra grundforskning</t>
  </si>
  <si>
    <t>[PR64] (Lagstadgad användning/kvalitetskontroll) Andra kvalitetskontroller</t>
  </si>
  <si>
    <t>[PR103] (Lagstadgad användning/Toxicitet och../Ekotoxicitet) Andra ekotoxicitet</t>
  </si>
  <si>
    <t>[PR106] (Lagstadgad användning/Toxicitet och..) Andra toxicitet eller säkerhetstester</t>
  </si>
  <si>
    <t>[LT10] Andra lagstiftningar</t>
  </si>
  <si>
    <t>[PB13] Andra grundforskning</t>
  </si>
  <si>
    <t xml:space="preserve">[PR64] Andra kvalitetskontroller  </t>
  </si>
  <si>
    <t xml:space="preserve">[PR106] Andra toxicitet eller säkerhetstester  </t>
  </si>
  <si>
    <t xml:space="preserve">[PR103] Andra ekotoxicitet   </t>
  </si>
  <si>
    <t>[IG5] Invasiv genotypning: andra metoder</t>
  </si>
  <si>
    <t>[NG4] Ickeinvasiv genotypning: andra metoder</t>
  </si>
  <si>
    <t xml:space="preserve">Överskottsdjur som har avlivats ska inte redovisas. Det finns dock undantag som gäller:
• genetiskt förändrade djur med avsedd och uppvisad skadlig fenotyp, 
• djur som har genotypats på ett invasivt sätt (vävnad som har tagits i samband med märkning räknas dock inte) 
• djur som har avlivats med en metod som inte är listad i Jordbruksverkets föreskrifter. 
</t>
  </si>
  <si>
    <t xml:space="preserve">Djur som har avlivats för organ och/eller vävnad utan föregående ingrepp redovisas normalt som icke-EU statistik. Det finns dock undantag som gäller:
• genetiskt förändrade djur med avsedd och uppvisad skadlig fenotyp, 
• djur som har genotypats på ett invasivt sätt (vävnad som har tagits i samband med märkning räknas dock inte) 
• djur som har avlivats med en metod som inte är listad i Jordbruksverkets föreskrifter. De ska dock redovisas som EU-statistik om de avlivas med en metod som inte finns med i föreskrifterna. </t>
  </si>
  <si>
    <t>Inrapportering av försöksdjursstatistik</t>
  </si>
  <si>
    <t xml:space="preserve">Det finns en detaljerad vägledning på Jordbruksverkets webbplats, se länk till höger. </t>
  </si>
  <si>
    <r>
      <t xml:space="preserve">Klicka på nedåtpilen och välj genetisk status. Notera att ifall du väljer skadlig fenotyp så ska den svårhetsgrad som fenotypen orsakar rapporteras i </t>
    </r>
    <r>
      <rPr>
        <b/>
        <sz val="11"/>
        <rFont val="Calibri"/>
        <family val="2"/>
      </rPr>
      <t>Kolumn T</t>
    </r>
    <r>
      <rPr>
        <sz val="11"/>
        <rFont val="Calibri"/>
        <family val="2"/>
      </rPr>
      <t>, även om djuret ingått i Terminal-försök eller Terminal-Organ.</t>
    </r>
  </si>
  <si>
    <r>
      <t xml:space="preserve">Om du valde en icke-mänsklig primat i Djurslag ska du inte fylla i "Födelseort". Du ska istället fylla i </t>
    </r>
    <r>
      <rPr>
        <b/>
        <sz val="11"/>
        <color indexed="8"/>
        <rFont val="Calibri"/>
        <family val="2"/>
      </rPr>
      <t>kolumn J</t>
    </r>
    <r>
      <rPr>
        <sz val="11"/>
        <color indexed="8"/>
        <rFont val="Calibri"/>
        <family val="2"/>
      </rPr>
      <t xml:space="preserve"> "Icke-mänskliga primater- ursprung", </t>
    </r>
    <r>
      <rPr>
        <b/>
        <sz val="11"/>
        <color indexed="8"/>
        <rFont val="Calibri"/>
        <family val="2"/>
      </rPr>
      <t>kolumn K</t>
    </r>
    <r>
      <rPr>
        <sz val="11"/>
        <color indexed="8"/>
        <rFont val="Calibri"/>
        <family val="2"/>
      </rPr>
      <t xml:space="preserve"> "Icke-mänskliga primater - självförsörjande koloni" </t>
    </r>
    <r>
      <rPr>
        <b/>
        <sz val="11"/>
        <color indexed="8"/>
        <rFont val="Calibri"/>
        <family val="2"/>
      </rPr>
      <t>samt kolumn L</t>
    </r>
    <r>
      <rPr>
        <sz val="11"/>
        <color indexed="8"/>
        <rFont val="Calibri"/>
        <family val="2"/>
      </rPr>
      <t xml:space="preserve"> "Icke-mänskliga primater - generation".</t>
    </r>
  </si>
  <si>
    <r>
      <t xml:space="preserve">Klicka på nedåtpilen och välj djurslag. Om du väljer "Andra…", måste du i </t>
    </r>
    <r>
      <rPr>
        <b/>
        <sz val="11"/>
        <color indexed="8"/>
        <rFont val="Calibri"/>
        <family val="2"/>
      </rPr>
      <t xml:space="preserve">kolumn F </t>
    </r>
    <r>
      <rPr>
        <sz val="11"/>
        <color indexed="8"/>
        <rFont val="Calibri"/>
        <family val="2"/>
      </rPr>
      <t xml:space="preserve">"Specificera andra" ange vilken art som användes. Om du till exempel använt kapybara så väljer du Andra gnagare och under Specificera andra skriver du sedan kapybara. Om möjligt vill vi att ni använder svenska namn på arterna. </t>
    </r>
  </si>
  <si>
    <t>I dataformuläret måste du skriva in samtliga alternativ i fritext.</t>
  </si>
  <si>
    <t>Om du valt "…andra…" på syfte, ska du här ange vilket annat syfte du avser. Du har ett antal fasta värden som du kan välja bland, men du kan också skriva in annat valfritt syfte som fritext. Följande alternativ finns i rullgardinslistan:</t>
  </si>
  <si>
    <t>När vi har byggt systemet har vi identifierat ett antal mer eller mindre troliga kombinationer av inmatningar. Om du får en varning efter att du kört validering i Excelbladet eller testat filen på EU:s webbplats trots att dina data är korrekta ska du förklara det här. Du kan exempelvis ha fått en varning om ett ovanligt högt antal djur. Om dina data ändå är korrekta kan du bekräfta det här genom att skriva exempelvis Antal individer stämmer.</t>
  </si>
  <si>
    <r>
      <t xml:space="preserve">Detta avser vävnadsprovtagning för genetisk karaktärisering som utförs med och utan projektgodkännande. Välj den metod du använt i listan. Om du har använt en annan metod ska du specificera den i </t>
    </r>
    <r>
      <rPr>
        <b/>
        <sz val="11"/>
        <color indexed="8"/>
        <rFont val="Calibri"/>
        <family val="2"/>
      </rPr>
      <t>kolumn Y</t>
    </r>
    <r>
      <rPr>
        <sz val="11"/>
        <color indexed="8"/>
        <rFont val="Calibri"/>
        <family val="2"/>
      </rPr>
      <t>.  Denna information ska endast lämnas för det kalenderår som närmast föregår det år då femårsrapporten lämnas in, men för att underlätta finns möjlighet att rapportera in provtagningsmetoden varje år. Den här informationen ska ni ha samlat in under hela 2022.</t>
    </r>
  </si>
  <si>
    <r>
      <rPr>
        <b/>
        <sz val="11"/>
        <rFont val="Calibri"/>
        <family val="2"/>
      </rPr>
      <t xml:space="preserve">Terminal </t>
    </r>
    <r>
      <rPr>
        <sz val="11"/>
        <rFont val="Calibri"/>
        <family val="2"/>
      </rPr>
      <t xml:space="preserve">– Djur som har genomgått ett försök som har utförts helt under allmän bedövning, från vilken djuret inte har återfått medvetandet, ska rapporteras i kategorin terminal. Även djur som enbart använts för uttagande av organ och/eller vävnad ska rapporteras som terminal, men då ska även Terminal-organ fyllas i under anpassad svårhetsgrad. Notera att då Terminal samt Terminal-Organ valts så kan det aldrig bli EU-statistik: Ja i kolumn A. Om du valt endast Terminal kan det istället aldrig bli EU-statistik: Nej. </t>
    </r>
  </si>
  <si>
    <r>
      <rPr>
        <b/>
        <sz val="11"/>
        <color indexed="8"/>
        <rFont val="Calibri"/>
        <family val="2"/>
      </rPr>
      <t xml:space="preserve">Ringa (upp till och med) </t>
    </r>
    <r>
      <rPr>
        <sz val="11"/>
        <color indexed="8"/>
        <rFont val="Calibri"/>
        <family val="2"/>
      </rPr>
      <t>– Djur som har genomgått ett försök som har orsakat det (upp till och med) en kort period av ringa smärta, lidande eller ångest samt försök som inte innebär någon påtaglig försämring av djurets välbefinnande eller allmäntillstånd ska rapporteras i kategorin ringa. Anm. Detta omfattar även djur som används i ett godkänt projekt, där det inte har observerats att djuret har vållats smärta, lidande, ångest eller bestående men i lika stor utsträckning som ett nålstick som utförts i enlighet med god veterinärmedicinsk praxis, med undantag för djur som krävs för att upprätthålla kolonier av genetiskt modifierade djur av etablerade stammar med en avsedd skadlig fenotyp och vilka inte har uppvisat smärta, lidande, ångest eller bestående men till följd av den skadliga genotypen.</t>
    </r>
  </si>
  <si>
    <r>
      <rPr>
        <b/>
        <sz val="11"/>
        <color indexed="8"/>
        <rFont val="Calibri"/>
        <family val="2"/>
      </rPr>
      <t>Måttlig</t>
    </r>
    <r>
      <rPr>
        <sz val="11"/>
        <color indexed="8"/>
        <rFont val="Calibri"/>
        <family val="2"/>
      </rPr>
      <t xml:space="preserve"> – Djur som har genomgått ett försök till följd av vilket det har orsakats en kort period av måttlig smärta, måttligt lidande eller måttlig ångest eller en lång period av ringa smärta, lidande eller ångest samt försök som har orsakat måttlig försämring av djurets välbefinnande eller allmäntillstånd ska rapporteras i kategorin måttlig.</t>
    </r>
  </si>
  <si>
    <r>
      <rPr>
        <b/>
        <sz val="11"/>
        <color indexed="8"/>
        <rFont val="Calibri"/>
        <family val="2"/>
      </rPr>
      <t>Avsevärd</t>
    </r>
    <r>
      <rPr>
        <sz val="11"/>
        <color indexed="8"/>
        <rFont val="Calibri"/>
        <family val="2"/>
      </rPr>
      <t xml:space="preserve"> – Djur som har genomgått ett försök till följd av vilket det orsakats svår smärta, svårt lidande eller svår ångest eller en lång period av måttlig smärta, måttligt lidande eller måttlig ångest samt försök som har orsakat avsevärd försämring av djurets välbefinnande eller allmäntillstånd ska rapporteras i kategorin avsevärd.</t>
    </r>
  </si>
  <si>
    <t xml:space="preserve">[3] Djur som har avlivats enbart för uttagande av organ och eller vävnad ska oftast redovisas som EU-nej.  Det finns dock undantag som gäller:
• genetiskt förändrade djur med avsedd och uppvisad skadlig fenotyp, 
• djur som har genotypats på ett invasivt sätt (vävnad som har tagits i samband med märkning räknas dock inte) 
• djur som har avlivats med en metod som inte är listad i Jordbruksverkets föreskrifter.  Svårhetsgraden ska bedömas utifrån lidandet djuret utsatts för. </t>
  </si>
  <si>
    <r>
      <t>Special</t>
    </r>
    <r>
      <rPr>
        <sz val="12"/>
        <color indexed="8"/>
        <rFont val="Calibri"/>
        <family val="2"/>
      </rPr>
      <t xml:space="preserve"> för </t>
    </r>
    <r>
      <rPr>
        <i/>
        <sz val="12"/>
        <color indexed="8"/>
        <rFont val="Calibri"/>
        <family val="2"/>
      </rPr>
      <t>dataformuläret</t>
    </r>
  </si>
  <si>
    <t xml:space="preserve">Klicka på nedåtpilen och välj syfte (länk till höger). Om du har ett syfte som inte passar under något av syftena på nivå 1 och det samtidigt är Icke-EU statistik kan du använda [PN107] Icke-EU syfte. </t>
  </si>
  <si>
    <t>Födelseort (* se info under bladet Förklaringar)</t>
  </si>
</sst>
</file>

<file path=xl/styles.xml><?xml version="1.0" encoding="utf-8"?>
<styleSheet xmlns="http://schemas.openxmlformats.org/spreadsheetml/2006/main">
  <numFmts count="2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quot;Ja&quot;;&quot;Ja&quot;;&quot;Nej&quot;"/>
    <numFmt numFmtId="183" formatCode="&quot;Sant&quot;;&quot;Sant&quot;;&quot;Falskt&quot;"/>
    <numFmt numFmtId="184" formatCode="&quot;På&quot;;&quot;På&quot;;&quot;Av&quot;"/>
  </numFmts>
  <fonts count="55">
    <font>
      <sz val="11"/>
      <color indexed="8"/>
      <name val="Calibri"/>
      <family val="2"/>
    </font>
    <font>
      <sz val="10"/>
      <name val="Arial"/>
      <family val="0"/>
    </font>
    <font>
      <sz val="18"/>
      <color indexed="8"/>
      <name val="Calibri"/>
      <family val="2"/>
    </font>
    <font>
      <b/>
      <sz val="14"/>
      <color indexed="48"/>
      <name val="Calibri"/>
      <family val="2"/>
    </font>
    <font>
      <sz val="14"/>
      <color indexed="8"/>
      <name val="Calibri"/>
      <family val="2"/>
    </font>
    <font>
      <b/>
      <sz val="14"/>
      <color indexed="8"/>
      <name val="Calibri"/>
      <family val="2"/>
    </font>
    <font>
      <u val="single"/>
      <sz val="11"/>
      <color indexed="12"/>
      <name val="Calibri"/>
      <family val="2"/>
    </font>
    <font>
      <i/>
      <sz val="11"/>
      <color indexed="8"/>
      <name val="Calibri"/>
      <family val="2"/>
    </font>
    <font>
      <b/>
      <sz val="11"/>
      <color indexed="8"/>
      <name val="Calibri"/>
      <family val="2"/>
    </font>
    <font>
      <sz val="11"/>
      <color indexed="10"/>
      <name val="Calibri"/>
      <family val="2"/>
    </font>
    <font>
      <sz val="11"/>
      <name val="Calibri"/>
      <family val="2"/>
    </font>
    <font>
      <b/>
      <u val="single"/>
      <sz val="11"/>
      <color indexed="8"/>
      <name val="Calibri"/>
      <family val="2"/>
    </font>
    <font>
      <b/>
      <u val="single"/>
      <sz val="11"/>
      <name val="Calibri"/>
      <family val="2"/>
    </font>
    <font>
      <b/>
      <sz val="16"/>
      <color indexed="8"/>
      <name val="Arial"/>
      <family val="2"/>
    </font>
    <font>
      <sz val="12"/>
      <color indexed="8"/>
      <name val="Calibri"/>
      <family val="2"/>
    </font>
    <font>
      <sz val="12"/>
      <color indexed="8"/>
      <name val="Arial"/>
      <family val="2"/>
    </font>
    <font>
      <b/>
      <sz val="12"/>
      <color indexed="8"/>
      <name val="Arial"/>
      <family val="2"/>
    </font>
    <font>
      <b/>
      <sz val="12"/>
      <color indexed="8"/>
      <name val="Calibri"/>
      <family val="2"/>
    </font>
    <font>
      <i/>
      <sz val="12"/>
      <color indexed="8"/>
      <name val="Calibri"/>
      <family val="2"/>
    </font>
    <font>
      <u val="single"/>
      <sz val="11"/>
      <name val="Calibri"/>
      <family val="2"/>
    </font>
    <font>
      <b/>
      <sz val="11"/>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8"/>
      <name val="Segoe U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13"/>
        <bgColor indexed="64"/>
      </patternFill>
    </fill>
    <fill>
      <patternFill patternType="solid">
        <fgColor indexed="44"/>
        <bgColor indexed="64"/>
      </patternFill>
    </fill>
    <fill>
      <patternFill patternType="solid">
        <fgColor indexed="51"/>
        <bgColor indexed="64"/>
      </patternFill>
    </fill>
    <fill>
      <patternFill patternType="solid">
        <fgColor indexed="50"/>
        <bgColor indexed="64"/>
      </patternFill>
    </fill>
    <fill>
      <patternFill patternType="solid">
        <fgColor indexed="31"/>
        <bgColor indexed="64"/>
      </patternFill>
    </fill>
    <fill>
      <patternFill patternType="solid">
        <fgColor indexed="10"/>
        <bgColor indexed="64"/>
      </patternFill>
    </fill>
    <fill>
      <patternFill patternType="solid">
        <fgColor indexed="20"/>
        <bgColor indexed="64"/>
      </patternFill>
    </fill>
    <fill>
      <patternFill patternType="solid">
        <fgColor indexed="43"/>
        <bgColor indexed="64"/>
      </patternFill>
    </fill>
    <fill>
      <patternFill patternType="solid">
        <fgColor indexed="40"/>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medium">
        <color indexed="8"/>
      </right>
      <top style="medium">
        <color indexed="8"/>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right/>
      <top style="thin"/>
      <bottom/>
    </border>
    <border>
      <left style="thin"/>
      <right style="thin"/>
      <top style="thin"/>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0" fillId="20" borderId="1" applyNumberFormat="0" applyFont="0" applyAlignment="0" applyProtection="0"/>
    <xf numFmtId="0" fontId="39" fillId="21" borderId="2" applyNumberFormat="0" applyAlignment="0" applyProtection="0"/>
    <xf numFmtId="0" fontId="40"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2" applyNumberFormat="0" applyAlignment="0" applyProtection="0"/>
    <xf numFmtId="0" fontId="45" fillId="31" borderId="3" applyNumberFormat="0" applyAlignment="0" applyProtection="0"/>
    <xf numFmtId="0" fontId="46" fillId="0" borderId="4" applyNumberFormat="0" applyFill="0" applyAlignment="0" applyProtection="0"/>
    <xf numFmtId="0" fontId="47" fillId="32" borderId="0" applyNumberFormat="0" applyBorder="0" applyAlignment="0" applyProtection="0"/>
    <xf numFmtId="9" fontId="1" fillId="0" borderId="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165" fontId="1" fillId="0" borderId="0" applyFill="0" applyBorder="0" applyAlignment="0" applyProtection="0"/>
    <xf numFmtId="164" fontId="1" fillId="0" borderId="0" applyFill="0" applyBorder="0" applyAlignment="0" applyProtection="0"/>
    <xf numFmtId="0" fontId="53" fillId="21" borderId="9" applyNumberFormat="0" applyAlignment="0" applyProtection="0"/>
    <xf numFmtId="177" fontId="1" fillId="0" borderId="0" applyFill="0" applyBorder="0" applyAlignment="0" applyProtection="0"/>
    <xf numFmtId="176" fontId="1" fillId="0" borderId="0" applyFill="0" applyBorder="0" applyAlignment="0" applyProtection="0"/>
    <xf numFmtId="0" fontId="54" fillId="0" borderId="0" applyNumberFormat="0" applyFill="0" applyBorder="0" applyAlignment="0" applyProtection="0"/>
  </cellStyleXfs>
  <cellXfs count="125">
    <xf numFmtId="0" fontId="0" fillId="0" borderId="0" xfId="0" applyAlignment="1">
      <alignment/>
    </xf>
    <xf numFmtId="0" fontId="2" fillId="0" borderId="0" xfId="0" applyFont="1" applyAlignment="1">
      <alignment vertical="center"/>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3" fillId="33" borderId="0" xfId="0" applyFont="1" applyFill="1" applyBorder="1" applyAlignment="1">
      <alignment/>
    </xf>
    <xf numFmtId="0" fontId="4" fillId="33" borderId="14" xfId="0" applyFont="1" applyFill="1" applyBorder="1" applyAlignment="1" applyProtection="1">
      <alignment/>
      <protection locked="0"/>
    </xf>
    <xf numFmtId="0" fontId="0" fillId="33" borderId="15" xfId="0" applyFill="1" applyBorder="1" applyAlignment="1">
      <alignment/>
    </xf>
    <xf numFmtId="0" fontId="5" fillId="33" borderId="0" xfId="0" applyFont="1" applyFill="1" applyBorder="1" applyAlignment="1">
      <alignment/>
    </xf>
    <xf numFmtId="0" fontId="4" fillId="33" borderId="0" xfId="0" applyFont="1" applyFill="1" applyBorder="1" applyAlignment="1">
      <alignment/>
    </xf>
    <xf numFmtId="0" fontId="6" fillId="33" borderId="14" xfId="45" applyNumberFormat="1" applyFill="1" applyBorder="1" applyAlignment="1" applyProtection="1">
      <alignment/>
      <protection locked="0"/>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0" borderId="0" xfId="0" applyAlignment="1" applyProtection="1">
      <alignment/>
      <protection locked="0"/>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17" xfId="0" applyFill="1" applyBorder="1" applyAlignment="1" applyProtection="1">
      <alignment/>
      <protection/>
    </xf>
    <xf numFmtId="0" fontId="0" fillId="0" borderId="17" xfId="0" applyFill="1" applyBorder="1" applyAlignment="1" applyProtection="1">
      <alignment/>
      <protection/>
    </xf>
    <xf numFmtId="0" fontId="0" fillId="0" borderId="17" xfId="0" applyFont="1" applyFill="1" applyBorder="1" applyAlignment="1" applyProtection="1">
      <alignment/>
      <protection/>
    </xf>
    <xf numFmtId="0" fontId="8" fillId="34" borderId="19" xfId="0" applyFont="1" applyFill="1" applyBorder="1" applyAlignment="1">
      <alignment/>
    </xf>
    <xf numFmtId="0" fontId="8" fillId="0" borderId="0" xfId="0" applyFont="1" applyBorder="1" applyAlignment="1" applyProtection="1">
      <alignment/>
      <protection locked="0"/>
    </xf>
    <xf numFmtId="0" fontId="9" fillId="0" borderId="0" xfId="0" applyFont="1" applyAlignment="1">
      <alignment/>
    </xf>
    <xf numFmtId="0" fontId="8" fillId="0" borderId="20" xfId="0" applyFont="1" applyBorder="1" applyAlignment="1">
      <alignment/>
    </xf>
    <xf numFmtId="0" fontId="0" fillId="0" borderId="20" xfId="0" applyBorder="1" applyAlignment="1">
      <alignment/>
    </xf>
    <xf numFmtId="0" fontId="10" fillId="33" borderId="0" xfId="0" applyFont="1" applyFill="1" applyAlignment="1">
      <alignment/>
    </xf>
    <xf numFmtId="0" fontId="0" fillId="0" borderId="0" xfId="0" applyFont="1" applyAlignment="1">
      <alignment vertical="center"/>
    </xf>
    <xf numFmtId="0" fontId="0" fillId="0" borderId="0" xfId="0" applyFont="1" applyBorder="1" applyAlignment="1">
      <alignment/>
    </xf>
    <xf numFmtId="0" fontId="10" fillId="35" borderId="0" xfId="0" applyFont="1" applyFill="1" applyAlignment="1">
      <alignment/>
    </xf>
    <xf numFmtId="0" fontId="10" fillId="36" borderId="0" xfId="0" applyFont="1" applyFill="1" applyAlignment="1">
      <alignment/>
    </xf>
    <xf numFmtId="0" fontId="0" fillId="0" borderId="0" xfId="0" applyFill="1" applyBorder="1" applyAlignment="1">
      <alignment/>
    </xf>
    <xf numFmtId="0" fontId="0" fillId="0" borderId="0" xfId="0" applyFill="1" applyAlignment="1">
      <alignment/>
    </xf>
    <xf numFmtId="0" fontId="10" fillId="0" borderId="0" xfId="0" applyFont="1" applyFill="1" applyAlignment="1">
      <alignment/>
    </xf>
    <xf numFmtId="0" fontId="8" fillId="0" borderId="0" xfId="0" applyFont="1" applyAlignment="1">
      <alignment/>
    </xf>
    <xf numFmtId="0" fontId="0" fillId="36" borderId="0" xfId="0" applyFont="1" applyFill="1" applyAlignment="1">
      <alignment/>
    </xf>
    <xf numFmtId="0" fontId="0" fillId="33" borderId="0" xfId="0" applyFont="1" applyFill="1" applyAlignment="1">
      <alignment/>
    </xf>
    <xf numFmtId="0" fontId="0" fillId="37" borderId="0" xfId="0" applyFill="1" applyAlignment="1">
      <alignment/>
    </xf>
    <xf numFmtId="0" fontId="0" fillId="38" borderId="0" xfId="0" applyFill="1" applyAlignment="1">
      <alignment/>
    </xf>
    <xf numFmtId="0" fontId="0" fillId="39" borderId="0" xfId="0" applyFill="1" applyAlignment="1">
      <alignment/>
    </xf>
    <xf numFmtId="0" fontId="0" fillId="37" borderId="0" xfId="0" applyFont="1" applyFill="1" applyAlignment="1">
      <alignment vertical="center"/>
    </xf>
    <xf numFmtId="0" fontId="10" fillId="39" borderId="0" xfId="0" applyFont="1" applyFill="1" applyAlignment="1">
      <alignment/>
    </xf>
    <xf numFmtId="0" fontId="0" fillId="35" borderId="0" xfId="0" applyFont="1" applyFill="1" applyAlignment="1">
      <alignment/>
    </xf>
    <xf numFmtId="0" fontId="0" fillId="40" borderId="0" xfId="0" applyFill="1" applyAlignment="1">
      <alignment/>
    </xf>
    <xf numFmtId="0" fontId="0" fillId="41" borderId="0" xfId="0" applyFill="1" applyAlignment="1">
      <alignment/>
    </xf>
    <xf numFmtId="0" fontId="0" fillId="33" borderId="0" xfId="0" applyFont="1" applyFill="1" applyAlignment="1">
      <alignment vertical="center"/>
    </xf>
    <xf numFmtId="0" fontId="0" fillId="42" borderId="0" xfId="0" applyFill="1" applyAlignment="1">
      <alignment/>
    </xf>
    <xf numFmtId="0" fontId="0" fillId="43" borderId="0" xfId="0" applyFill="1" applyAlignment="1">
      <alignment/>
    </xf>
    <xf numFmtId="0" fontId="0" fillId="40" borderId="13" xfId="0" applyFill="1" applyBorder="1" applyAlignment="1">
      <alignment vertical="center" wrapText="1"/>
    </xf>
    <xf numFmtId="0" fontId="0" fillId="40" borderId="0" xfId="0" applyFill="1" applyBorder="1" applyAlignment="1">
      <alignment vertical="center" wrapText="1"/>
    </xf>
    <xf numFmtId="0" fontId="0" fillId="40" borderId="15" xfId="0" applyFill="1" applyBorder="1" applyAlignment="1">
      <alignment vertical="center" wrapText="1"/>
    </xf>
    <xf numFmtId="0" fontId="11" fillId="0" borderId="0" xfId="0" applyFont="1" applyAlignment="1">
      <alignment/>
    </xf>
    <xf numFmtId="0" fontId="0" fillId="44" borderId="21" xfId="0" applyFill="1" applyBorder="1" applyAlignment="1" applyProtection="1">
      <alignment/>
      <protection locked="0"/>
    </xf>
    <xf numFmtId="0" fontId="0" fillId="44" borderId="14" xfId="0" applyFill="1" applyBorder="1" applyAlignment="1" applyProtection="1">
      <alignment/>
      <protection locked="0"/>
    </xf>
    <xf numFmtId="0" fontId="0" fillId="44" borderId="14" xfId="0" applyFont="1" applyFill="1" applyBorder="1" applyAlignment="1" applyProtection="1">
      <alignment/>
      <protection locked="0"/>
    </xf>
    <xf numFmtId="0" fontId="0" fillId="44" borderId="22" xfId="0" applyFill="1" applyBorder="1" applyAlignment="1" applyProtection="1">
      <alignment/>
      <protection locked="0"/>
    </xf>
    <xf numFmtId="0" fontId="11" fillId="0" borderId="0" xfId="0" applyFont="1" applyAlignment="1">
      <alignment/>
    </xf>
    <xf numFmtId="0" fontId="11" fillId="45" borderId="0" xfId="0" applyFont="1" applyFill="1" applyAlignment="1">
      <alignment/>
    </xf>
    <xf numFmtId="0" fontId="11" fillId="35" borderId="0" xfId="0" applyFont="1" applyFill="1" applyAlignment="1">
      <alignment/>
    </xf>
    <xf numFmtId="0" fontId="12" fillId="36" borderId="0" xfId="0" applyFont="1" applyFill="1" applyAlignment="1">
      <alignment/>
    </xf>
    <xf numFmtId="0" fontId="11" fillId="37" borderId="0" xfId="0" applyFont="1" applyFill="1" applyAlignment="1">
      <alignment vertical="center"/>
    </xf>
    <xf numFmtId="0" fontId="12" fillId="39" borderId="0" xfId="0" applyFont="1" applyFill="1" applyAlignment="1">
      <alignment/>
    </xf>
    <xf numFmtId="0" fontId="11" fillId="38" borderId="0" xfId="0" applyFont="1" applyFill="1" applyAlignment="1">
      <alignment/>
    </xf>
    <xf numFmtId="0" fontId="11" fillId="40" borderId="0" xfId="0" applyFont="1" applyFill="1" applyAlignment="1">
      <alignment/>
    </xf>
    <xf numFmtId="0" fontId="11" fillId="41" borderId="0" xfId="0" applyFont="1" applyFill="1" applyAlignment="1">
      <alignment/>
    </xf>
    <xf numFmtId="0" fontId="11" fillId="42" borderId="0" xfId="0" applyFont="1" applyFill="1" applyAlignment="1">
      <alignment/>
    </xf>
    <xf numFmtId="0" fontId="0" fillId="0" borderId="0" xfId="0" applyFont="1" applyFill="1" applyAlignment="1">
      <alignment/>
    </xf>
    <xf numFmtId="0" fontId="10" fillId="0" borderId="23" xfId="0" applyFont="1" applyFill="1" applyBorder="1" applyAlignment="1">
      <alignment vertical="top"/>
    </xf>
    <xf numFmtId="0" fontId="10" fillId="3" borderId="23" xfId="0" applyFont="1" applyFill="1" applyBorder="1" applyAlignment="1">
      <alignment vertical="top"/>
    </xf>
    <xf numFmtId="0" fontId="10" fillId="0" borderId="24" xfId="0" applyFont="1" applyFill="1" applyBorder="1" applyAlignment="1">
      <alignment vertical="top"/>
    </xf>
    <xf numFmtId="0" fontId="10" fillId="0" borderId="24" xfId="0" applyFont="1" applyFill="1" applyBorder="1" applyAlignment="1">
      <alignment/>
    </xf>
    <xf numFmtId="0" fontId="10" fillId="3" borderId="25" xfId="0" applyFont="1" applyFill="1" applyBorder="1" applyAlignment="1">
      <alignment vertical="top"/>
    </xf>
    <xf numFmtId="0" fontId="0" fillId="44" borderId="26" xfId="0" applyFill="1" applyBorder="1" applyAlignment="1" applyProtection="1">
      <alignment/>
      <protection locked="0"/>
    </xf>
    <xf numFmtId="0" fontId="8" fillId="34" borderId="27" xfId="0" applyFont="1" applyFill="1" applyBorder="1" applyAlignment="1">
      <alignment/>
    </xf>
    <xf numFmtId="0" fontId="8" fillId="34" borderId="25" xfId="0" applyFont="1" applyFill="1" applyBorder="1" applyAlignment="1">
      <alignment/>
    </xf>
    <xf numFmtId="0" fontId="0" fillId="44" borderId="25" xfId="0" applyFill="1" applyBorder="1" applyAlignment="1" applyProtection="1">
      <alignment/>
      <protection locked="0"/>
    </xf>
    <xf numFmtId="0" fontId="8" fillId="34" borderId="28" xfId="0" applyFont="1" applyFill="1" applyBorder="1" applyAlignment="1">
      <alignment/>
    </xf>
    <xf numFmtId="0" fontId="0" fillId="44" borderId="29" xfId="0" applyFill="1" applyBorder="1" applyAlignment="1" applyProtection="1">
      <alignment/>
      <protection locked="0"/>
    </xf>
    <xf numFmtId="0" fontId="0" fillId="0" borderId="0" xfId="0" applyAlignment="1">
      <alignment vertical="center"/>
    </xf>
    <xf numFmtId="0" fontId="0" fillId="45" borderId="0" xfId="0" applyFill="1" applyAlignment="1">
      <alignment vertical="center"/>
    </xf>
    <xf numFmtId="0" fontId="0" fillId="46" borderId="0" xfId="0" applyFill="1" applyAlignment="1">
      <alignment/>
    </xf>
    <xf numFmtId="0" fontId="0" fillId="0" borderId="0" xfId="0" applyBorder="1" applyAlignment="1">
      <alignment/>
    </xf>
    <xf numFmtId="0" fontId="13" fillId="47" borderId="0" xfId="0" applyFont="1" applyFill="1" applyAlignment="1">
      <alignment horizontal="left" vertical="center" indent="3"/>
    </xf>
    <xf numFmtId="0" fontId="14" fillId="47" borderId="0" xfId="0" applyFont="1" applyFill="1" applyAlignment="1">
      <alignment vertical="center"/>
    </xf>
    <xf numFmtId="0" fontId="15" fillId="47" borderId="0" xfId="0" applyFont="1" applyFill="1" applyAlignment="1">
      <alignment horizontal="left" vertical="center" indent="9"/>
    </xf>
    <xf numFmtId="0" fontId="16" fillId="47" borderId="0" xfId="0" applyFont="1" applyFill="1" applyAlignment="1">
      <alignment vertical="center"/>
    </xf>
    <xf numFmtId="0" fontId="10" fillId="0" borderId="0" xfId="0" applyFont="1" applyAlignment="1">
      <alignment wrapText="1"/>
    </xf>
    <xf numFmtId="0" fontId="6" fillId="0" borderId="0" xfId="45" applyAlignment="1">
      <alignment vertical="top"/>
    </xf>
    <xf numFmtId="0" fontId="0" fillId="0" borderId="0" xfId="0" applyAlignment="1">
      <alignment wrapText="1"/>
    </xf>
    <xf numFmtId="0" fontId="17" fillId="47" borderId="0" xfId="0" applyFont="1" applyFill="1" applyAlignment="1">
      <alignment vertical="center"/>
    </xf>
    <xf numFmtId="0" fontId="14" fillId="47" borderId="0" xfId="0" applyFont="1" applyFill="1" applyAlignment="1">
      <alignment vertical="top" wrapText="1"/>
    </xf>
    <xf numFmtId="0" fontId="14" fillId="47" borderId="0" xfId="0" applyFont="1" applyFill="1" applyAlignment="1">
      <alignment horizontal="left" vertical="center" indent="4"/>
    </xf>
    <xf numFmtId="0" fontId="18" fillId="47" borderId="0" xfId="0" applyFont="1" applyFill="1" applyAlignment="1">
      <alignment vertical="center"/>
    </xf>
    <xf numFmtId="0" fontId="0" fillId="47" borderId="0" xfId="0" applyFill="1" applyAlignment="1">
      <alignment vertical="top" wrapText="1"/>
    </xf>
    <xf numFmtId="0" fontId="54" fillId="0" borderId="0" xfId="0" applyFont="1" applyAlignment="1">
      <alignment/>
    </xf>
    <xf numFmtId="0" fontId="14" fillId="47" borderId="0" xfId="0" applyFont="1" applyFill="1" applyAlignment="1">
      <alignment horizontal="justify" vertical="center"/>
    </xf>
    <xf numFmtId="0" fontId="17" fillId="47" borderId="0" xfId="0" applyFont="1" applyFill="1" applyAlignment="1">
      <alignment horizontal="justify" vertical="center"/>
    </xf>
    <xf numFmtId="0" fontId="0" fillId="47" borderId="0" xfId="0" applyFill="1" applyAlignment="1">
      <alignment horizontal="justify" vertical="center"/>
    </xf>
    <xf numFmtId="0" fontId="0" fillId="47" borderId="0" xfId="0" applyFill="1" applyAlignment="1">
      <alignment/>
    </xf>
    <xf numFmtId="0" fontId="0" fillId="47" borderId="0" xfId="0" applyFill="1" applyAlignment="1">
      <alignment vertical="center"/>
    </xf>
    <xf numFmtId="0" fontId="10" fillId="0" borderId="0" xfId="0" applyFont="1" applyAlignment="1">
      <alignment/>
    </xf>
    <xf numFmtId="0" fontId="6" fillId="0" borderId="0" xfId="45" applyAlignment="1">
      <alignment/>
    </xf>
    <xf numFmtId="0" fontId="6" fillId="47" borderId="0" xfId="45" applyFill="1" applyAlignment="1">
      <alignment/>
    </xf>
    <xf numFmtId="0" fontId="17" fillId="47" borderId="0" xfId="0" applyFont="1" applyFill="1" applyAlignment="1">
      <alignment vertical="top" wrapText="1"/>
    </xf>
    <xf numFmtId="0" fontId="0" fillId="47" borderId="0" xfId="0" applyFont="1" applyFill="1" applyAlignment="1">
      <alignment vertical="top" wrapText="1"/>
    </xf>
    <xf numFmtId="0" fontId="0" fillId="47" borderId="0" xfId="0" applyFont="1" applyFill="1" applyAlignment="1">
      <alignment vertical="center"/>
    </xf>
    <xf numFmtId="0" fontId="10" fillId="47" borderId="0" xfId="0" applyFont="1" applyFill="1" applyAlignment="1">
      <alignment vertical="top" wrapText="1"/>
    </xf>
    <xf numFmtId="0" fontId="0" fillId="47" borderId="0" xfId="0" applyFont="1" applyFill="1" applyAlignment="1">
      <alignment horizontal="justify" vertical="center"/>
    </xf>
    <xf numFmtId="0" fontId="10" fillId="47" borderId="0" xfId="0" applyFont="1" applyFill="1" applyAlignment="1">
      <alignment horizontal="justify" vertical="center"/>
    </xf>
    <xf numFmtId="0" fontId="0" fillId="47" borderId="0" xfId="0" applyFont="1" applyFill="1" applyAlignment="1">
      <alignment horizontal="left" vertical="center" indent="1"/>
    </xf>
    <xf numFmtId="0" fontId="10" fillId="47" borderId="0" xfId="0" applyFont="1" applyFill="1" applyAlignment="1">
      <alignment vertical="center" wrapText="1"/>
    </xf>
    <xf numFmtId="0" fontId="10" fillId="47" borderId="0" xfId="0" applyFont="1" applyFill="1" applyAlignment="1">
      <alignment wrapText="1"/>
    </xf>
    <xf numFmtId="0" fontId="10" fillId="47" borderId="0" xfId="0" applyFont="1" applyFill="1" applyAlignment="1">
      <alignment vertical="center"/>
    </xf>
    <xf numFmtId="0" fontId="0" fillId="47" borderId="0" xfId="0" applyFont="1" applyFill="1" applyAlignment="1">
      <alignment horizontal="left" vertical="top" indent="4"/>
    </xf>
    <xf numFmtId="0" fontId="0" fillId="47" borderId="0" xfId="0" applyFont="1" applyFill="1" applyAlignment="1">
      <alignment horizontal="left" vertical="center" indent="4"/>
    </xf>
    <xf numFmtId="0" fontId="0" fillId="47" borderId="0" xfId="0" applyFont="1" applyFill="1" applyAlignment="1">
      <alignment horizontal="left" vertical="top" wrapText="1" indent="4"/>
    </xf>
    <xf numFmtId="0" fontId="17" fillId="47" borderId="0" xfId="0" applyFont="1" applyFill="1" applyAlignment="1">
      <alignment/>
    </xf>
    <xf numFmtId="0" fontId="10" fillId="0" borderId="0" xfId="0" applyFont="1" applyAlignment="1">
      <alignment vertical="top" wrapText="1"/>
    </xf>
    <xf numFmtId="0" fontId="0" fillId="47" borderId="0" xfId="0" applyFill="1" applyBorder="1" applyAlignment="1">
      <alignment/>
    </xf>
    <xf numFmtId="0" fontId="0" fillId="47" borderId="0" xfId="0" applyFill="1" applyBorder="1" applyAlignment="1">
      <alignment vertical="top"/>
    </xf>
    <xf numFmtId="0" fontId="2" fillId="0" borderId="0" xfId="0" applyFont="1" applyBorder="1" applyAlignment="1">
      <alignment horizontal="right" vertical="center"/>
    </xf>
    <xf numFmtId="0" fontId="7" fillId="0" borderId="0" xfId="0" applyFont="1" applyBorder="1" applyAlignment="1">
      <alignment horizontal="left"/>
    </xf>
    <xf numFmtId="0" fontId="11" fillId="0" borderId="0" xfId="0" applyFont="1" applyAlignment="1">
      <alignment horizontal="left"/>
    </xf>
    <xf numFmtId="0" fontId="0" fillId="40" borderId="30" xfId="0" applyFont="1" applyFill="1" applyBorder="1" applyAlignment="1">
      <alignment horizontal="left" vertical="center" wrapText="1"/>
    </xf>
    <xf numFmtId="0" fontId="0" fillId="40" borderId="31" xfId="0" applyFont="1" applyFill="1" applyBorder="1" applyAlignment="1">
      <alignment horizontal="left" vertical="center" wrapText="1"/>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4">
    <dxf>
      <font>
        <b val="0"/>
        <sz val="11"/>
        <color indexed="8"/>
      </font>
    </dxf>
    <dxf>
      <font>
        <b val="0"/>
        <sz val="11"/>
        <color indexed="60"/>
      </font>
      <fill>
        <patternFill patternType="solid">
          <fgColor indexed="26"/>
          <bgColor indexed="43"/>
        </patternFill>
      </fill>
    </dxf>
    <dxf>
      <font>
        <b val="0"/>
        <sz val="11"/>
        <color rgb="FF993300"/>
      </font>
      <fill>
        <patternFill patternType="solid">
          <fgColor rgb="FFFFFFCC"/>
          <bgColor rgb="FFFFFF99"/>
        </patternFill>
      </fill>
      <border/>
    </dxf>
    <dxf>
      <font>
        <b val="0"/>
        <sz val="11"/>
        <color rgb="FF0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57150</xdr:rowOff>
    </xdr:from>
    <xdr:to>
      <xdr:col>2</xdr:col>
      <xdr:colOff>1000125</xdr:colOff>
      <xdr:row>0</xdr:row>
      <xdr:rowOff>904875</xdr:rowOff>
    </xdr:to>
    <xdr:pic>
      <xdr:nvPicPr>
        <xdr:cNvPr id="1" name="Picture 1"/>
        <xdr:cNvPicPr preferRelativeResize="1">
          <a:picLocks noChangeAspect="1"/>
        </xdr:cNvPicPr>
      </xdr:nvPicPr>
      <xdr:blipFill>
        <a:blip r:embed="rId1"/>
        <a:stretch>
          <a:fillRect/>
        </a:stretch>
      </xdr:blipFill>
      <xdr:spPr>
        <a:xfrm>
          <a:off x="619125" y="57150"/>
          <a:ext cx="1257300" cy="8477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hyperlink" Target="https://djur.jordbruksverket.se/download/18.7c1e1fce169bee5214fad877/1553851490782/2019-009.pdf" TargetMode="External" /><Relationship Id="rId2" Type="http://schemas.openxmlformats.org/officeDocument/2006/relationships/hyperlink" Target="https://djur.jordbruksverket.se/download/18.7c1e1fce169bee5214fad877/1553851490782/2019-009.pdf" TargetMode="External" /><Relationship Id="rId3" Type="http://schemas.openxmlformats.org/officeDocument/2006/relationships/hyperlink" Target="https://eur-lex.europa.eu/legal-content/SV/TXT/PDF/?uri=CELEX:32020D0569&amp;from=EN" TargetMode="External" /><Relationship Id="rId4" Type="http://schemas.openxmlformats.org/officeDocument/2006/relationships/hyperlink" Target="https://eur-lex.europa.eu/legal-content/SV/TXT/PDF/?uri=CELEX:32020D0569&amp;from=EN" TargetMode="External" /><Relationship Id="rId5" Type="http://schemas.openxmlformats.org/officeDocument/2006/relationships/hyperlink" Target="https://jordbruksverket.se/e-tjanster-databaser-och-appar/e-tjanster-och-databaser-djur/statistik-om-anvandning-av-forsoksdjur" TargetMode="External" /><Relationship Id="rId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B1:F17"/>
  <sheetViews>
    <sheetView tabSelected="1" zoomScalePageLayoutView="0" workbookViewId="0" topLeftCell="A1">
      <selection activeCell="D4" sqref="D4"/>
    </sheetView>
  </sheetViews>
  <sheetFormatPr defaultColWidth="9.140625" defaultRowHeight="15"/>
  <cols>
    <col min="1" max="1" width="9.28125" style="0" customWidth="1"/>
    <col min="2" max="2" width="3.8515625" style="0" customWidth="1"/>
    <col min="3" max="3" width="38.140625" style="0" customWidth="1"/>
    <col min="4" max="4" width="56.57421875" style="0" customWidth="1"/>
    <col min="5" max="5" width="14.28125" style="0" customWidth="1"/>
    <col min="6" max="6" width="6.28125" style="0" customWidth="1"/>
  </cols>
  <sheetData>
    <row r="1" spans="2:6" ht="78.75" customHeight="1">
      <c r="B1" s="120" t="str">
        <f>CONCATENATE("Animal use data ",D14)</f>
        <v>Animal use data </v>
      </c>
      <c r="C1" s="120"/>
      <c r="D1" s="120"/>
      <c r="E1" s="120"/>
      <c r="F1" s="1"/>
    </row>
    <row r="3" spans="2:5" ht="15">
      <c r="B3" s="2"/>
      <c r="C3" s="3"/>
      <c r="D3" s="3"/>
      <c r="E3" s="4"/>
    </row>
    <row r="4" spans="2:5" ht="18.75">
      <c r="B4" s="5"/>
      <c r="C4" s="6" t="s">
        <v>115</v>
      </c>
      <c r="D4" s="7"/>
      <c r="E4" s="8"/>
    </row>
    <row r="5" spans="2:5" ht="18.75">
      <c r="B5" s="5"/>
      <c r="C5" s="9"/>
      <c r="D5" s="10"/>
      <c r="E5" s="8"/>
    </row>
    <row r="6" spans="2:5" ht="18.75">
      <c r="B6" s="5"/>
      <c r="C6" s="6" t="s">
        <v>116</v>
      </c>
      <c r="D6" s="7"/>
      <c r="E6" s="8"/>
    </row>
    <row r="7" spans="2:5" ht="18.75">
      <c r="B7" s="5"/>
      <c r="C7" s="9"/>
      <c r="D7" s="10"/>
      <c r="E7" s="8"/>
    </row>
    <row r="8" spans="2:5" ht="18.75">
      <c r="B8" s="5"/>
      <c r="C8" s="6" t="s">
        <v>0</v>
      </c>
      <c r="D8" s="7"/>
      <c r="E8" s="8"/>
    </row>
    <row r="9" spans="2:5" ht="18.75">
      <c r="B9" s="5"/>
      <c r="C9" s="9"/>
      <c r="D9" s="10"/>
      <c r="E9" s="8"/>
    </row>
    <row r="10" spans="2:5" ht="18.75">
      <c r="B10" s="5"/>
      <c r="C10" s="6" t="s">
        <v>117</v>
      </c>
      <c r="D10" s="11"/>
      <c r="E10" s="8"/>
    </row>
    <row r="11" spans="2:5" ht="18.75">
      <c r="B11" s="5"/>
      <c r="C11" s="9"/>
      <c r="D11" s="10"/>
      <c r="E11" s="8"/>
    </row>
    <row r="12" spans="2:5" ht="18.75">
      <c r="B12" s="5"/>
      <c r="C12" s="6" t="s">
        <v>118</v>
      </c>
      <c r="D12" s="7"/>
      <c r="E12" s="8"/>
    </row>
    <row r="13" spans="2:5" ht="18.75">
      <c r="B13" s="5"/>
      <c r="C13" s="9"/>
      <c r="D13" s="10"/>
      <c r="E13" s="8"/>
    </row>
    <row r="14" spans="2:5" ht="18.75">
      <c r="B14" s="5"/>
      <c r="C14" s="6" t="s">
        <v>119</v>
      </c>
      <c r="D14" s="7"/>
      <c r="E14" s="8"/>
    </row>
    <row r="15" spans="2:5" ht="15">
      <c r="B15" s="12"/>
      <c r="C15" s="13"/>
      <c r="D15" s="13"/>
      <c r="E15" s="14"/>
    </row>
    <row r="17" spans="2:5" ht="15">
      <c r="B17" s="121"/>
      <c r="C17" s="121"/>
      <c r="D17" s="121"/>
      <c r="E17" s="121"/>
    </row>
  </sheetData>
  <sheetProtection password="C16B" sheet="1" selectLockedCells="1"/>
  <mergeCells count="2">
    <mergeCell ref="B1:E1"/>
    <mergeCell ref="B17:E17"/>
  </mergeCells>
  <dataValidations count="4">
    <dataValidation type="list" allowBlank="1" showErrorMessage="1" sqref="D14">
      <formula1>ReportingYearsList</formula1>
    </dataValidation>
    <dataValidation allowBlank="1" showErrorMessage="1" sqref="D12"/>
    <dataValidation allowBlank="1" showErrorMessage="1" sqref="D8 D6"/>
    <dataValidation type="list" allowBlank="1" showErrorMessage="1" sqref="D4">
      <formula1>CountryCodesList</formula1>
    </dataValidation>
  </dataValidations>
  <printOptions/>
  <pageMargins left="0.7" right="0.7" top="0.75" bottom="0.75" header="0.5118055555555555" footer="0.5118055555555555"/>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1"/>
  <dimension ref="A1:AF3"/>
  <sheetViews>
    <sheetView zoomScalePageLayoutView="0" workbookViewId="0" topLeftCell="A1">
      <pane xSplit="3" ySplit="3" topLeftCell="D4" activePane="bottomRight" state="frozen"/>
      <selection pane="topLeft" activeCell="S41" sqref="S41"/>
      <selection pane="topRight" activeCell="S41" sqref="S41"/>
      <selection pane="bottomLeft" activeCell="S41" sqref="S41"/>
      <selection pane="bottomRight" activeCell="F9" sqref="F9"/>
    </sheetView>
  </sheetViews>
  <sheetFormatPr defaultColWidth="9.140625" defaultRowHeight="15"/>
  <cols>
    <col min="1" max="1" width="15.421875" style="55" customWidth="1"/>
    <col min="2" max="2" width="24.28125" style="52" customWidth="1"/>
    <col min="3" max="3" width="23.140625" style="53" customWidth="1"/>
    <col min="4" max="4" width="30.28125" style="53" customWidth="1"/>
    <col min="5" max="5" width="32.8515625" style="53" customWidth="1"/>
    <col min="6" max="6" width="19.28125" style="53" customWidth="1"/>
    <col min="7" max="7" width="15.7109375" style="53" customWidth="1"/>
    <col min="8" max="8" width="16.8515625" style="53" customWidth="1"/>
    <col min="9" max="9" width="53.421875" style="53" customWidth="1"/>
    <col min="10" max="10" width="47.421875" style="53" customWidth="1"/>
    <col min="11" max="11" width="47.00390625" style="53" customWidth="1"/>
    <col min="12" max="12" width="35.7109375" style="54" customWidth="1"/>
    <col min="13" max="13" width="40.8515625" style="53" customWidth="1"/>
    <col min="14" max="14" width="52.7109375" style="53" customWidth="1"/>
    <col min="15" max="15" width="73.00390625" style="53" customWidth="1"/>
    <col min="16" max="16" width="22.57421875" style="53" customWidth="1"/>
    <col min="17" max="17" width="45.57421875" style="53" customWidth="1"/>
    <col min="18" max="18" width="26.28125" style="53" customWidth="1"/>
    <col min="19" max="19" width="50.421875" style="53" customWidth="1"/>
    <col min="20" max="20" width="20.8515625" style="53" customWidth="1"/>
    <col min="21" max="21" width="23.7109375" style="53" customWidth="1"/>
    <col min="22" max="22" width="38.140625" style="53" customWidth="1"/>
    <col min="23" max="23" width="33.140625" style="72" customWidth="1"/>
    <col min="24" max="24" width="47.57421875" style="72" customWidth="1"/>
    <col min="25" max="26" width="31.8515625" style="75" customWidth="1"/>
    <col min="27" max="27" width="11.28125" style="77" customWidth="1"/>
    <col min="28" max="28" width="11.421875" style="75" customWidth="1"/>
    <col min="29" max="29" width="10.7109375" style="75" customWidth="1"/>
    <col min="30" max="30" width="10.57421875" style="75" customWidth="1"/>
    <col min="31" max="31" width="10.8515625" style="75" customWidth="1"/>
    <col min="32" max="32" width="11.00390625" style="75" customWidth="1"/>
    <col min="33" max="16384" width="9.140625" style="15" customWidth="1"/>
  </cols>
  <sheetData>
    <row r="1" spans="1:32" s="17" customFormat="1" ht="15">
      <c r="A1" s="16"/>
      <c r="G1"/>
      <c r="H1"/>
      <c r="I1"/>
      <c r="J1"/>
      <c r="K1"/>
      <c r="L1"/>
      <c r="M1"/>
      <c r="N1"/>
      <c r="O1"/>
      <c r="P1"/>
      <c r="Q1"/>
      <c r="R1"/>
      <c r="S1"/>
      <c r="T1"/>
      <c r="U1"/>
      <c r="V1"/>
      <c r="W1"/>
      <c r="X1"/>
      <c r="Y1"/>
      <c r="Z1"/>
      <c r="AA1"/>
      <c r="AB1"/>
      <c r="AC1"/>
      <c r="AD1"/>
      <c r="AE1"/>
      <c r="AF1"/>
    </row>
    <row r="2" spans="1:32" s="17" customFormat="1" ht="15.75" thickBot="1">
      <c r="A2" s="18"/>
      <c r="B2" s="19"/>
      <c r="C2" s="19"/>
      <c r="D2" s="19"/>
      <c r="E2" s="19"/>
      <c r="F2" s="19"/>
      <c r="G2" s="19"/>
      <c r="H2" s="19"/>
      <c r="I2" s="19"/>
      <c r="J2" s="19"/>
      <c r="K2" s="19"/>
      <c r="L2" s="20"/>
      <c r="M2" s="19"/>
      <c r="N2" s="19"/>
      <c r="O2" s="19"/>
      <c r="P2" s="19"/>
      <c r="Q2" s="19"/>
      <c r="R2" s="19"/>
      <c r="S2" s="19"/>
      <c r="T2" s="19"/>
      <c r="U2" s="19"/>
      <c r="V2" s="19"/>
      <c r="W2" s="19"/>
      <c r="X2" s="19"/>
      <c r="Y2"/>
      <c r="Z2"/>
      <c r="AA2"/>
      <c r="AB2"/>
      <c r="AC2"/>
      <c r="AD2"/>
      <c r="AE2"/>
      <c r="AF2"/>
    </row>
    <row r="3" spans="1:32" s="22" customFormat="1" ht="15">
      <c r="A3" s="21" t="str">
        <f>Translations!DA2</f>
        <v>EU-statistik *</v>
      </c>
      <c r="B3" s="21" t="str">
        <f>Translations!DB2</f>
        <v>Region_Sektor</v>
      </c>
      <c r="C3" s="21" t="str">
        <f>Translations!DC2</f>
        <v>Föreståndare</v>
      </c>
      <c r="D3" s="21" t="str">
        <f>Translations!DD2</f>
        <v>Organisation el motsvarande</v>
      </c>
      <c r="E3" s="21" t="str">
        <f>Translations!DE2</f>
        <v>Djurslag*</v>
      </c>
      <c r="F3" s="21" t="str">
        <f>Translations!DF2</f>
        <v>Specificera andra</v>
      </c>
      <c r="G3" s="21" t="str">
        <f>Translations!DG2</f>
        <v>Antal djur *</v>
      </c>
      <c r="H3" s="21" t="str">
        <f>Translations!DH2</f>
        <v>Återanvändning *</v>
      </c>
      <c r="I3" s="21" t="str">
        <f>Translations!DI2</f>
        <v>Födelseort (* se info under bladet Förklaringar)</v>
      </c>
      <c r="J3" s="21" t="str">
        <f>Translations!DJ2</f>
        <v>Icke-mänskliga primater - födelseort</v>
      </c>
      <c r="K3" s="21" t="str">
        <f>Translations!DW2</f>
        <v>Icke-mänskliga primater - Självförsörjande koloni</v>
      </c>
      <c r="L3" s="21" t="str">
        <f>Translations!DK2</f>
        <v>Icke-mänskliga primater - generation</v>
      </c>
      <c r="M3" s="21" t="str">
        <f>Translations!DL2</f>
        <v>Genetisk status *</v>
      </c>
      <c r="N3" s="21" t="str">
        <f>Translations!DM2</f>
        <v>Framställande av en ny genetiskt förändrad stam*</v>
      </c>
      <c r="O3" s="21" t="str">
        <f>Translations!DN2</f>
        <v>Syfte *</v>
      </c>
      <c r="P3" s="21" t="str">
        <f>Translations!DO2</f>
        <v>Specificera andra</v>
      </c>
      <c r="Q3" s="21" t="str">
        <f>Translations!DP2</f>
        <v>Typ av lagstiftning</v>
      </c>
      <c r="R3" s="21" t="str">
        <f>Translations!DQ2</f>
        <v>Specificera andra</v>
      </c>
      <c r="S3" s="21" t="str">
        <f>Translations!DR2</f>
        <v>Lagstiftningens ursprung</v>
      </c>
      <c r="T3" s="21" t="str">
        <f>Translations!DS2</f>
        <v>Svårhetsgrad *</v>
      </c>
      <c r="U3" s="21" t="str">
        <f>Translations!DT2</f>
        <v>Anpassad svårhetsgrad</v>
      </c>
      <c r="V3" s="21" t="str">
        <f>Translations!DU2</f>
        <v>Kommentar 1/Förklaring av varningar</v>
      </c>
      <c r="W3" s="21" t="str">
        <f>Translations!DV2</f>
        <v>Kommentar 2</v>
      </c>
      <c r="X3" s="73" t="str">
        <f>Translations!DX2</f>
        <v>Vävnadsprovtagningsmetod </v>
      </c>
      <c r="Y3" s="74" t="str">
        <f>Translations!DY2</f>
        <v>Specificera annan metod</v>
      </c>
      <c r="Z3" s="74" t="str">
        <f>Translations!EF2</f>
        <v>Svårhetsgrad genotypning</v>
      </c>
      <c r="AA3" s="76" t="str">
        <f>Translations!DZ2</f>
        <v>Fält 1</v>
      </c>
      <c r="AB3" s="74" t="str">
        <f>Translations!EA2</f>
        <v>Fält 2</v>
      </c>
      <c r="AC3" s="74" t="str">
        <f>Translations!EB2</f>
        <v>Fält 3</v>
      </c>
      <c r="AD3" s="74" t="str">
        <f>Translations!EC2</f>
        <v>Fält 4</v>
      </c>
      <c r="AE3" s="74" t="str">
        <f>Translations!ED2</f>
        <v>Fält 5</v>
      </c>
      <c r="AF3" s="74" t="str">
        <f>Translations!EE2</f>
        <v>Fält 6</v>
      </c>
    </row>
  </sheetData>
  <sheetProtection password="C16B" sheet="1" formatCells="0" insertRows="0" deleteRows="0"/>
  <conditionalFormatting sqref="E4:E65536 Q4:Q65536 O4:O65536 X4:X65536">
    <cfRule type="expression" priority="1" dxfId="2" stopIfTrue="1">
      <formula>NOT(ISERROR(SEARCH("Andra",E4)))</formula>
    </cfRule>
  </conditionalFormatting>
  <conditionalFormatting sqref="O1:O2 O4:O65536">
    <cfRule type="expression" priority="2" dxfId="3" stopIfTrue="1">
      <formula>NOT(ISERROR(SEARCH("[PG43]",O1)))</formula>
    </cfRule>
  </conditionalFormatting>
  <dataValidations count="16">
    <dataValidation type="list" showInputMessage="1" showErrorMessage="1" sqref="N4:N65536 A4:A65536 H4:H65536">
      <formula1>YesNotList</formula1>
    </dataValidation>
    <dataValidation type="list" showInputMessage="1" showErrorMessage="1" sqref="E4:E65536">
      <formula1>AnimalsList</formula1>
    </dataValidation>
    <dataValidation type="list" showInputMessage="1" showErrorMessage="1" sqref="M4:M65536">
      <formula1>GeneticStatusList</formula1>
    </dataValidation>
    <dataValidation type="list" showInputMessage="1" showErrorMessage="1" sqref="T4:T65536">
      <formula1>SeverityList</formula1>
    </dataValidation>
    <dataValidation type="list" allowBlank="1" showInputMessage="1" showErrorMessage="1" sqref="X4:X65536">
      <formula1>Methods_of_tissue_sampling</formula1>
    </dataValidation>
    <dataValidation type="list" showInputMessage="1" showErrorMessage="1" sqref="S4:S65536">
      <formula1>IF(AND(O4&lt;&gt;"",(MATCH(O4,Purposes,0)+1)&gt;43,(MATCH(O4,Purposes,0)+1)&lt;76),OFFSET(GeneralLegislation,0,0,3),OFFSET(GeneralLegislation,0,0,0))</formula1>
    </dataValidation>
    <dataValidation type="list" showInputMessage="1" showErrorMessage="1" sqref="O4:O65536">
      <formula1>IF(AND(N4&lt;&gt;"",(MATCH(N4,YesNotList,0)+1)&lt;3),OFFSET(Purposes,0,0,75),OFFSET(Purposes,0,0,32))</formula1>
    </dataValidation>
    <dataValidation type="list" allowBlank="1" showInputMessage="1" showErrorMessage="1" sqref="I4:I65536">
      <formula1>IF(AND(H4&lt;&gt;"",E4&lt;&gt;"",(MATCH(H4,YesNotList,0)+1)&lt;3,OR(MATCH(E4,AnimalsList,0)&lt;18,MATCH(E4,AnimalsList,0)&gt;27)),OFFSET(PlaceBirthList,0,0,4),OFFSET(PlaceBirthList,0,0,0))</formula1>
    </dataValidation>
    <dataValidation type="list" allowBlank="1" showInputMessage="1" showErrorMessage="1" sqref="J4:J65536">
      <formula1>IF(AND(H4&lt;&gt;"",E4&lt;&gt;"",(MATCH(H4,YesNotList,0)+1)&lt;3,AND(MATCH(E4,AnimalsList,0)&gt;17,MATCH(E4,AnimalsList,0)&lt;28)),OFFSET(NHPSourceList,0,0,6),OFFSET(NHPSourceList,0,0,0))</formula1>
    </dataValidation>
    <dataValidation type="list" allowBlank="1" showInputMessage="1" showErrorMessage="1" sqref="L4:L65536">
      <formula1>IF(AND(H4&lt;&gt;"",E4&lt;&gt;"",(MATCH(H4,YesNotList,0)+1)&lt;3,AND(MATCH(E4,AnimalsList,0)&gt;17,MATCH(E4,AnimalsList,0)&lt;28)),OFFSET(NHPGenerationList,0,0,3),OFFSET(NHPGenerationList,0,0,0))</formula1>
    </dataValidation>
    <dataValidation type="list" showInputMessage="1" showErrorMessage="1" sqref="K4:K65536">
      <formula1>IF(AND(H4&lt;&gt;"",E4&lt;&gt;"",(MATCH(H4,YesNotList,0)+1)&lt;3,AND(MATCH(E4,AnimalsList,0)&gt;17,MATCH(E4,AnimalsList,0)&lt;28)),OFFSET(YesNotList,0,0,2),OFFSET(YesNotList,0,0,0))</formula1>
    </dataValidation>
    <dataValidation type="list" showInputMessage="1" showErrorMessage="1" sqref="Q4:Q65536">
      <formula1>IF(AND(O4&lt;&gt;"",(MATCH(O4,Purposes,0)+1)&gt;43,(MATCH(O4,Purposes,0)+1)&lt;76),OFFSET(ParticularLegislation,0,0,10),OFFSET(ParticularLegislation,0,0,0))</formula1>
    </dataValidation>
    <dataValidation type="list" allowBlank="1" showInputMessage="1" showErrorMessage="1" sqref="Z4:Z65536">
      <formula1>IF(AND(X4&lt;&gt;"",(MATCH(X4,Methods_of_tissue_sampling,0)+1)&lt;8),OFFSET(SeverityList,0,0,4),OFFSET(SeverityList,0,0,0))</formula1>
    </dataValidation>
    <dataValidation type="list" allowBlank="1" showInputMessage="1" showErrorMessage="1" sqref="B4:B500">
      <formula1>RegionSektor</formula1>
    </dataValidation>
    <dataValidation type="list" allowBlank="1" showInputMessage="1" showErrorMessage="1" sqref="P4:P500">
      <formula1>Andra_Syften</formula1>
    </dataValidation>
    <dataValidation type="list" allowBlank="1" showInputMessage="1" showErrorMessage="1" sqref="U4:U500">
      <formula1>Terminal_organ</formula1>
    </dataValidation>
  </dataValidations>
  <printOptions gridLines="1"/>
  <pageMargins left="0.25" right="0.25" top="0.75" bottom="0.75" header="0.5118055555555555" footer="0.5118055555555555"/>
  <pageSetup horizontalDpi="300" verticalDpi="300" orientation="landscape" paperSize="8" scale="29" r:id="rId2"/>
  <legacyDrawing r:id="rId1"/>
</worksheet>
</file>

<file path=xl/worksheets/sheet3.xml><?xml version="1.0" encoding="utf-8"?>
<worksheet xmlns="http://schemas.openxmlformats.org/spreadsheetml/2006/main" xmlns:r="http://schemas.openxmlformats.org/officeDocument/2006/relationships">
  <sheetPr codeName="Sheet2"/>
  <dimension ref="A1:EF79"/>
  <sheetViews>
    <sheetView zoomScalePageLayoutView="0" workbookViewId="0" topLeftCell="DO1">
      <selection activeCell="DI2" sqref="DI2"/>
    </sheetView>
  </sheetViews>
  <sheetFormatPr defaultColWidth="9.140625" defaultRowHeight="15"/>
  <cols>
    <col min="1" max="1" width="14.140625" style="0" customWidth="1"/>
    <col min="2" max="2" width="10.8515625" style="0" customWidth="1"/>
    <col min="9" max="9" width="37.140625" style="0" customWidth="1"/>
    <col min="12" max="12" width="32.8515625" style="0" customWidth="1"/>
    <col min="22" max="22" width="3.28125" style="0" customWidth="1"/>
    <col min="41" max="41" width="3.28125" style="0" customWidth="1"/>
    <col min="43" max="43" width="3.00390625" style="0" customWidth="1"/>
    <col min="50" max="50" width="5.7109375" style="0" customWidth="1"/>
    <col min="54" max="54" width="20.00390625" style="0" customWidth="1"/>
    <col min="57" max="57" width="28.57421875" style="0" customWidth="1"/>
    <col min="61" max="61" width="30.8515625" style="0" customWidth="1"/>
    <col min="68" max="68" width="2.421875" style="0" customWidth="1"/>
    <col min="72" max="72" width="64.00390625" style="0" customWidth="1"/>
    <col min="73" max="73" width="47.7109375" style="0" customWidth="1"/>
    <col min="74" max="74" width="41.140625" style="0" customWidth="1"/>
    <col min="75" max="75" width="36.8515625" style="0" customWidth="1"/>
    <col min="77" max="77" width="48.28125" style="0" customWidth="1"/>
    <col min="78" max="78" width="45.00390625" style="0" customWidth="1"/>
    <col min="79" max="79" width="51.7109375" style="0" customWidth="1"/>
    <col min="81" max="81" width="27.00390625" style="0" customWidth="1"/>
    <col min="82" max="82" width="30.421875" style="0" customWidth="1"/>
    <col min="83" max="83" width="38.00390625" style="0" customWidth="1"/>
    <col min="84" max="84" width="32.8515625" style="0" customWidth="1"/>
    <col min="91" max="92" width="21.421875" style="0" customWidth="1"/>
    <col min="93" max="93" width="21.140625" style="0" customWidth="1"/>
    <col min="94" max="94" width="20.421875" style="0" customWidth="1"/>
    <col min="95" max="95" width="20.57421875" style="0" customWidth="1"/>
    <col min="96" max="96" width="20.8515625" style="0" customWidth="1"/>
    <col min="97" max="97" width="19.7109375" style="0" customWidth="1"/>
    <col min="98" max="98" width="19.8515625" style="0" customWidth="1"/>
    <col min="99" max="99" width="19.421875" style="0" customWidth="1"/>
    <col min="100" max="100" width="30.421875" style="0" customWidth="1"/>
    <col min="101" max="101" width="31.00390625" style="0" customWidth="1"/>
    <col min="102" max="102" width="32.7109375" style="0" customWidth="1"/>
    <col min="103" max="103" width="32.140625" style="0" customWidth="1"/>
    <col min="105" max="105" width="16.421875" style="0" customWidth="1"/>
    <col min="106" max="106" width="13.57421875" style="0" customWidth="1"/>
    <col min="107" max="107" width="13.28125" style="0" customWidth="1"/>
    <col min="108" max="108" width="24.8515625" style="0" customWidth="1"/>
    <col min="109" max="109" width="17.00390625" style="0" customWidth="1"/>
    <col min="110" max="110" width="16.8515625" style="0" customWidth="1"/>
    <col min="111" max="111" width="19.8515625" style="0" customWidth="1"/>
    <col min="112" max="112" width="15.8515625" style="0" customWidth="1"/>
    <col min="113" max="113" width="19.421875" style="0" customWidth="1"/>
    <col min="114" max="114" width="36.28125" style="0" customWidth="1"/>
    <col min="115" max="115" width="36.140625" style="0" customWidth="1"/>
    <col min="116" max="116" width="14.8515625" style="0" customWidth="1"/>
    <col min="117" max="117" width="43.8515625" style="0" customWidth="1"/>
    <col min="119" max="119" width="16.00390625" style="0" customWidth="1"/>
    <col min="120" max="120" width="19.57421875" style="0" customWidth="1"/>
    <col min="121" max="121" width="17.57421875" style="0" customWidth="1"/>
    <col min="122" max="122" width="46.00390625" style="0" customWidth="1"/>
    <col min="123" max="123" width="13.57421875" style="0" customWidth="1"/>
    <col min="124" max="124" width="20.421875" style="0" customWidth="1"/>
    <col min="125" max="125" width="27.421875" style="0" customWidth="1"/>
    <col min="126" max="126" width="11.7109375" style="0" customWidth="1"/>
    <col min="127" max="127" width="45.28125" style="0" customWidth="1"/>
    <col min="128" max="128" width="31.140625" style="0" customWidth="1"/>
    <col min="129" max="129" width="23.7109375" style="0" customWidth="1"/>
    <col min="130" max="131" width="9.00390625" style="0" customWidth="1"/>
  </cols>
  <sheetData>
    <row r="1" spans="1:105" ht="15">
      <c r="A1" s="23"/>
      <c r="B1" s="24" t="s">
        <v>1</v>
      </c>
      <c r="C1" s="25"/>
      <c r="J1" s="24" t="s">
        <v>2</v>
      </c>
      <c r="K1" s="24" t="s">
        <v>3</v>
      </c>
      <c r="L1" s="25"/>
      <c r="M1" s="24" t="s">
        <v>4</v>
      </c>
      <c r="T1" s="24" t="s">
        <v>5</v>
      </c>
      <c r="W1" s="24" t="s">
        <v>106</v>
      </c>
      <c r="AD1" s="24" t="s">
        <v>105</v>
      </c>
      <c r="AL1" s="24" t="s">
        <v>6</v>
      </c>
      <c r="AP1" s="24" t="s">
        <v>7</v>
      </c>
      <c r="AR1" s="24" t="s">
        <v>8</v>
      </c>
      <c r="AY1" s="24" t="s">
        <v>9</v>
      </c>
      <c r="BF1" s="24" t="s">
        <v>10</v>
      </c>
      <c r="BJ1" s="24" t="s">
        <v>11</v>
      </c>
      <c r="BQ1" s="24" t="s">
        <v>12</v>
      </c>
      <c r="BT1" s="51" t="s">
        <v>87</v>
      </c>
      <c r="BU1" s="57" t="s">
        <v>13</v>
      </c>
      <c r="BV1" s="58" t="s">
        <v>18</v>
      </c>
      <c r="BW1" s="59" t="s">
        <v>101</v>
      </c>
      <c r="BX1" t="s">
        <v>14</v>
      </c>
      <c r="BY1" s="60" t="s">
        <v>102</v>
      </c>
      <c r="BZ1" s="61" t="s">
        <v>103</v>
      </c>
      <c r="CA1" s="62" t="s">
        <v>107</v>
      </c>
      <c r="CC1" s="63" t="s">
        <v>104</v>
      </c>
      <c r="CD1" s="64" t="s">
        <v>72</v>
      </c>
      <c r="CE1" s="65" t="s">
        <v>83</v>
      </c>
      <c r="CF1" s="51" t="s">
        <v>108</v>
      </c>
      <c r="CM1" s="51" t="s">
        <v>109</v>
      </c>
      <c r="CN1" s="51" t="s">
        <v>110</v>
      </c>
      <c r="CO1" s="51" t="s">
        <v>111</v>
      </c>
      <c r="CP1" s="51" t="s">
        <v>112</v>
      </c>
      <c r="CQ1" s="51" t="s">
        <v>113</v>
      </c>
      <c r="CR1" s="51" t="s">
        <v>114</v>
      </c>
      <c r="CS1" s="51" t="s">
        <v>88</v>
      </c>
      <c r="CT1" s="51" t="s">
        <v>89</v>
      </c>
      <c r="CU1" s="51" t="s">
        <v>90</v>
      </c>
      <c r="CV1" s="51" t="s">
        <v>91</v>
      </c>
      <c r="CW1" s="51" t="s">
        <v>93</v>
      </c>
      <c r="CX1" s="51" t="s">
        <v>92</v>
      </c>
      <c r="CY1" s="51" t="s">
        <v>94</v>
      </c>
      <c r="DA1" s="51" t="s">
        <v>84</v>
      </c>
    </row>
    <row r="2" spans="1:136" ht="15">
      <c r="A2" t="str">
        <f aca="true" t="shared" si="0" ref="A2:A35">MID(B2,1,6)</f>
        <v>[PB1] </v>
      </c>
      <c r="B2" s="78" t="s">
        <v>120</v>
      </c>
      <c r="F2" s="27"/>
      <c r="J2" t="s">
        <v>15</v>
      </c>
      <c r="K2" t="s">
        <v>184</v>
      </c>
      <c r="M2" t="str">
        <f aca="true" t="shared" si="1" ref="M2:M26">CONCATENATE("[",J2,"] ",K2)</f>
        <v>[A1] Husmus (Mus musculus)</v>
      </c>
      <c r="T2" t="s">
        <v>16</v>
      </c>
      <c r="W2" s="27" t="s">
        <v>219</v>
      </c>
      <c r="AD2" s="78" t="s">
        <v>222</v>
      </c>
      <c r="AL2" s="81" t="s">
        <v>231</v>
      </c>
      <c r="AP2" t="s">
        <v>235</v>
      </c>
      <c r="AR2" s="27" t="s">
        <v>237</v>
      </c>
      <c r="AY2" s="27" t="s">
        <v>241</v>
      </c>
      <c r="BF2" s="27" t="s">
        <v>17</v>
      </c>
      <c r="BJ2" t="s">
        <v>248</v>
      </c>
      <c r="BQ2">
        <v>2021</v>
      </c>
      <c r="BT2" s="26" t="s">
        <v>251</v>
      </c>
      <c r="BU2" s="36" t="s">
        <v>254</v>
      </c>
      <c r="BV2" s="42" t="s">
        <v>267</v>
      </c>
      <c r="BW2" s="30" t="s">
        <v>285</v>
      </c>
      <c r="BX2" s="37" t="s">
        <v>14</v>
      </c>
      <c r="BY2" s="40" t="s">
        <v>289</v>
      </c>
      <c r="BZ2" s="41" t="s">
        <v>311</v>
      </c>
      <c r="CA2" s="38" t="s">
        <v>292</v>
      </c>
      <c r="CB2" s="43"/>
      <c r="CC2" s="43" t="s">
        <v>64</v>
      </c>
      <c r="CD2" s="44" t="s">
        <v>315</v>
      </c>
      <c r="CE2" s="46" t="s">
        <v>318</v>
      </c>
      <c r="CF2" s="67" t="s">
        <v>323</v>
      </c>
      <c r="CS2" t="s">
        <v>333</v>
      </c>
      <c r="CW2" t="s">
        <v>351</v>
      </c>
      <c r="CY2" t="s">
        <v>354</v>
      </c>
      <c r="DA2" t="s">
        <v>355</v>
      </c>
      <c r="DB2" t="s">
        <v>365</v>
      </c>
      <c r="DC2" t="s">
        <v>366</v>
      </c>
      <c r="DD2" t="s">
        <v>367</v>
      </c>
      <c r="DE2" t="s">
        <v>368</v>
      </c>
      <c r="DF2" t="s">
        <v>375</v>
      </c>
      <c r="DG2" t="s">
        <v>376</v>
      </c>
      <c r="DH2" t="s">
        <v>377</v>
      </c>
      <c r="DI2" t="s">
        <v>514</v>
      </c>
      <c r="DJ2" t="s">
        <v>442</v>
      </c>
      <c r="DK2" t="s">
        <v>443</v>
      </c>
      <c r="DL2" t="s">
        <v>378</v>
      </c>
      <c r="DM2" t="s">
        <v>379</v>
      </c>
      <c r="DN2" t="s">
        <v>380</v>
      </c>
      <c r="DO2" t="s">
        <v>375</v>
      </c>
      <c r="DP2" t="s">
        <v>445</v>
      </c>
      <c r="DQ2" t="s">
        <v>375</v>
      </c>
      <c r="DR2" t="s">
        <v>444</v>
      </c>
      <c r="DS2" t="s">
        <v>381</v>
      </c>
      <c r="DT2" t="s">
        <v>382</v>
      </c>
      <c r="DU2" t="s">
        <v>383</v>
      </c>
      <c r="DV2" t="s">
        <v>384</v>
      </c>
      <c r="DW2" t="s">
        <v>483</v>
      </c>
      <c r="DX2" t="s">
        <v>386</v>
      </c>
      <c r="DY2" t="s">
        <v>385</v>
      </c>
      <c r="DZ2" t="s">
        <v>388</v>
      </c>
      <c r="EA2" t="s">
        <v>389</v>
      </c>
      <c r="EB2" t="s">
        <v>390</v>
      </c>
      <c r="EC2" t="s">
        <v>391</v>
      </c>
      <c r="ED2" t="s">
        <v>392</v>
      </c>
      <c r="EE2" t="s">
        <v>393</v>
      </c>
      <c r="EF2" t="s">
        <v>387</v>
      </c>
    </row>
    <row r="3" spans="1:111" ht="15">
      <c r="A3" t="str">
        <f t="shared" si="0"/>
        <v>[PB2] </v>
      </c>
      <c r="B3" s="78" t="s">
        <v>121</v>
      </c>
      <c r="F3" s="27"/>
      <c r="J3" t="s">
        <v>19</v>
      </c>
      <c r="K3" t="s">
        <v>185</v>
      </c>
      <c r="M3" t="str">
        <f t="shared" si="1"/>
        <v>[A2] Brunråtta (Rattus norvegicus)</v>
      </c>
      <c r="T3" t="s">
        <v>20</v>
      </c>
      <c r="W3" s="27" t="s">
        <v>220</v>
      </c>
      <c r="AD3" s="78" t="s">
        <v>223</v>
      </c>
      <c r="AL3" s="81" t="s">
        <v>232</v>
      </c>
      <c r="AP3" t="s">
        <v>236</v>
      </c>
      <c r="AR3" s="27" t="s">
        <v>238</v>
      </c>
      <c r="AY3" s="27" t="s">
        <v>246</v>
      </c>
      <c r="BF3" s="27" t="s">
        <v>21</v>
      </c>
      <c r="BJ3" t="s">
        <v>249</v>
      </c>
      <c r="BQ3">
        <v>2022</v>
      </c>
      <c r="BT3" s="29" t="s">
        <v>252</v>
      </c>
      <c r="BU3" s="36" t="s">
        <v>255</v>
      </c>
      <c r="BV3" s="42" t="s">
        <v>268</v>
      </c>
      <c r="BW3" s="30" t="s">
        <v>286</v>
      </c>
      <c r="BX3" s="32" t="s">
        <v>14</v>
      </c>
      <c r="BY3" s="40" t="s">
        <v>290</v>
      </c>
      <c r="BZ3" s="41" t="s">
        <v>312</v>
      </c>
      <c r="CA3" s="38" t="s">
        <v>293</v>
      </c>
      <c r="CB3" s="32"/>
      <c r="CC3" s="43" t="s">
        <v>309</v>
      </c>
      <c r="CD3" s="44" t="s">
        <v>316</v>
      </c>
      <c r="CE3" s="46" t="s">
        <v>319</v>
      </c>
      <c r="CF3" s="67" t="s">
        <v>324</v>
      </c>
      <c r="CS3" t="s">
        <v>334</v>
      </c>
      <c r="CW3" t="s">
        <v>352</v>
      </c>
      <c r="DA3" s="122" t="s">
        <v>85</v>
      </c>
      <c r="DB3" s="122"/>
      <c r="DC3" s="122"/>
      <c r="DE3" s="122" t="s">
        <v>85</v>
      </c>
      <c r="DF3" s="122"/>
      <c r="DG3" s="56"/>
    </row>
    <row r="4" spans="1:109" ht="15">
      <c r="A4" t="str">
        <f t="shared" si="0"/>
        <v>[PB3] </v>
      </c>
      <c r="B4" s="78" t="s">
        <v>122</v>
      </c>
      <c r="F4" s="27"/>
      <c r="J4" t="s">
        <v>22</v>
      </c>
      <c r="K4" t="s">
        <v>186</v>
      </c>
      <c r="M4" t="str">
        <f t="shared" si="1"/>
        <v>[A3] Marsvin (Cavia porcellus)</v>
      </c>
      <c r="T4" t="s">
        <v>23</v>
      </c>
      <c r="W4" s="27" t="s">
        <v>221</v>
      </c>
      <c r="AD4" s="78" t="s">
        <v>224</v>
      </c>
      <c r="AL4" s="81" t="s">
        <v>233</v>
      </c>
      <c r="AR4" s="27" t="s">
        <v>239</v>
      </c>
      <c r="AY4" s="27" t="s">
        <v>242</v>
      </c>
      <c r="BF4" s="27" t="s">
        <v>247</v>
      </c>
      <c r="BJ4" t="s">
        <v>250</v>
      </c>
      <c r="BQ4">
        <v>2023</v>
      </c>
      <c r="BT4" s="30" t="s">
        <v>253</v>
      </c>
      <c r="BU4" s="36" t="s">
        <v>256</v>
      </c>
      <c r="BV4" s="42" t="s">
        <v>269</v>
      </c>
      <c r="BW4" s="30" t="s">
        <v>287</v>
      </c>
      <c r="BX4" s="38" t="s">
        <v>14</v>
      </c>
      <c r="BY4" s="40" t="s">
        <v>291</v>
      </c>
      <c r="BZ4" s="39" t="s">
        <v>313</v>
      </c>
      <c r="CA4" s="38" t="s">
        <v>294</v>
      </c>
      <c r="CB4" s="32"/>
      <c r="CC4" s="43" t="s">
        <v>310</v>
      </c>
      <c r="CD4" s="44" t="s">
        <v>317</v>
      </c>
      <c r="CE4" s="46" t="s">
        <v>320</v>
      </c>
      <c r="CF4" s="67" t="s">
        <v>325</v>
      </c>
      <c r="CS4" t="s">
        <v>335</v>
      </c>
      <c r="CW4" t="s">
        <v>353</v>
      </c>
      <c r="DA4" t="s">
        <v>356</v>
      </c>
      <c r="DE4" t="s">
        <v>369</v>
      </c>
    </row>
    <row r="5" spans="1:109" ht="15">
      <c r="A5" t="str">
        <f t="shared" si="0"/>
        <v>[PB4] </v>
      </c>
      <c r="B5" s="78" t="s">
        <v>447</v>
      </c>
      <c r="F5" s="27"/>
      <c r="J5" t="s">
        <v>24</v>
      </c>
      <c r="K5" t="s">
        <v>484</v>
      </c>
      <c r="M5" t="str">
        <f t="shared" si="1"/>
        <v>[A4] Guldhamster (Mesocricetus auratus)</v>
      </c>
      <c r="T5" t="s">
        <v>25</v>
      </c>
      <c r="AD5" s="78" t="s">
        <v>225</v>
      </c>
      <c r="AL5" t="s">
        <v>234</v>
      </c>
      <c r="AR5" s="27" t="s">
        <v>240</v>
      </c>
      <c r="AY5" s="27" t="s">
        <v>243</v>
      </c>
      <c r="BJ5" s="34"/>
      <c r="BQ5">
        <v>2024</v>
      </c>
      <c r="BT5" t="s">
        <v>146</v>
      </c>
      <c r="BU5" s="36" t="s">
        <v>266</v>
      </c>
      <c r="BV5" s="42" t="s">
        <v>270</v>
      </c>
      <c r="BW5" s="35" t="s">
        <v>288</v>
      </c>
      <c r="BX5" s="39" t="s">
        <v>14</v>
      </c>
      <c r="BY5" s="40" t="s">
        <v>491</v>
      </c>
      <c r="BZ5" s="39" t="s">
        <v>314</v>
      </c>
      <c r="CA5" s="38" t="s">
        <v>295</v>
      </c>
      <c r="CB5" s="32"/>
      <c r="CC5" s="32"/>
      <c r="CE5" s="46" t="s">
        <v>321</v>
      </c>
      <c r="CF5" s="67" t="s">
        <v>326</v>
      </c>
      <c r="CS5" t="s">
        <v>336</v>
      </c>
      <c r="CW5" t="s">
        <v>446</v>
      </c>
      <c r="DA5" t="s">
        <v>357</v>
      </c>
      <c r="DE5" t="s">
        <v>370</v>
      </c>
    </row>
    <row r="6" spans="1:109" ht="15">
      <c r="A6" t="str">
        <f t="shared" si="0"/>
        <v>[PB5] </v>
      </c>
      <c r="B6" s="78" t="s">
        <v>123</v>
      </c>
      <c r="F6" s="27"/>
      <c r="J6" t="s">
        <v>26</v>
      </c>
      <c r="K6" t="s">
        <v>187</v>
      </c>
      <c r="M6" t="str">
        <f t="shared" si="1"/>
        <v>[A5] Kinesisk dvärghamster (Cricetulus griseus)</v>
      </c>
      <c r="T6" t="s">
        <v>27</v>
      </c>
      <c r="AD6" s="78" t="s">
        <v>226</v>
      </c>
      <c r="AY6" s="27" t="s">
        <v>244</v>
      </c>
      <c r="BQ6">
        <v>2025</v>
      </c>
      <c r="BT6" s="33" t="s">
        <v>147</v>
      </c>
      <c r="BU6" s="36" t="s">
        <v>257</v>
      </c>
      <c r="BV6" s="42" t="s">
        <v>271</v>
      </c>
      <c r="BW6" s="32"/>
      <c r="BX6" s="32"/>
      <c r="BY6" s="33"/>
      <c r="BZ6" s="32"/>
      <c r="CA6" s="38" t="s">
        <v>296</v>
      </c>
      <c r="CB6" s="44"/>
      <c r="CC6" s="32"/>
      <c r="CE6" s="46" t="s">
        <v>322</v>
      </c>
      <c r="CF6" s="67" t="s">
        <v>327</v>
      </c>
      <c r="CS6" t="s">
        <v>337</v>
      </c>
      <c r="DA6" t="s">
        <v>358</v>
      </c>
      <c r="DE6" t="s">
        <v>371</v>
      </c>
    </row>
    <row r="7" spans="1:109" ht="15">
      <c r="A7" t="str">
        <f t="shared" si="0"/>
        <v>[PB6] </v>
      </c>
      <c r="B7" s="78" t="s">
        <v>459</v>
      </c>
      <c r="F7" s="27"/>
      <c r="J7" t="s">
        <v>28</v>
      </c>
      <c r="K7" t="s">
        <v>188</v>
      </c>
      <c r="M7" t="str">
        <f t="shared" si="1"/>
        <v>[A6] Vanlig ökenråtta (gerbil) (Meriones unguiculatus)</v>
      </c>
      <c r="T7" t="s">
        <v>29</v>
      </c>
      <c r="AD7" s="78" t="s">
        <v>227</v>
      </c>
      <c r="AY7" s="27" t="s">
        <v>245</v>
      </c>
      <c r="BQ7">
        <v>2026</v>
      </c>
      <c r="BT7" t="s">
        <v>148</v>
      </c>
      <c r="BU7" s="36" t="s">
        <v>265</v>
      </c>
      <c r="BV7" s="42" t="s">
        <v>272</v>
      </c>
      <c r="BW7" s="32"/>
      <c r="BX7" s="32"/>
      <c r="BY7" s="33"/>
      <c r="BZ7" s="32"/>
      <c r="CA7" s="38" t="s">
        <v>297</v>
      </c>
      <c r="CB7" s="32"/>
      <c r="CC7" s="32"/>
      <c r="CE7" s="46" t="s">
        <v>493</v>
      </c>
      <c r="CF7" s="68" t="s">
        <v>494</v>
      </c>
      <c r="CS7" t="s">
        <v>338</v>
      </c>
      <c r="DA7" t="s">
        <v>359</v>
      </c>
      <c r="DE7" t="s">
        <v>372</v>
      </c>
    </row>
    <row r="8" spans="1:109" ht="15">
      <c r="A8" t="str">
        <f t="shared" si="0"/>
        <v>[PB7] </v>
      </c>
      <c r="B8" s="78" t="s">
        <v>124</v>
      </c>
      <c r="F8" s="27"/>
      <c r="J8" t="s">
        <v>30</v>
      </c>
      <c r="K8" s="80" t="s">
        <v>456</v>
      </c>
      <c r="M8" t="str">
        <f t="shared" si="1"/>
        <v>[A7] Andra gnagare (andra Rodentia)</v>
      </c>
      <c r="T8" t="s">
        <v>31</v>
      </c>
      <c r="AD8" s="78" t="s">
        <v>230</v>
      </c>
      <c r="BQ8">
        <v>2027</v>
      </c>
      <c r="BT8" t="s">
        <v>149</v>
      </c>
      <c r="BU8" s="26" t="s">
        <v>258</v>
      </c>
      <c r="BV8" s="42" t="s">
        <v>273</v>
      </c>
      <c r="BW8" s="32"/>
      <c r="BX8" s="32"/>
      <c r="BY8" s="33"/>
      <c r="BZ8" s="32"/>
      <c r="CA8" s="38" t="s">
        <v>298</v>
      </c>
      <c r="CB8" s="32"/>
      <c r="CC8" s="32"/>
      <c r="CF8" s="69" t="s">
        <v>331</v>
      </c>
      <c r="CS8" t="s">
        <v>339</v>
      </c>
      <c r="DA8" t="s">
        <v>360</v>
      </c>
      <c r="DE8" t="s">
        <v>373</v>
      </c>
    </row>
    <row r="9" spans="1:109" ht="15">
      <c r="A9" t="str">
        <f t="shared" si="0"/>
        <v>[PB8] </v>
      </c>
      <c r="B9" s="78" t="s">
        <v>125</v>
      </c>
      <c r="F9" s="27"/>
      <c r="J9" t="s">
        <v>32</v>
      </c>
      <c r="K9" t="s">
        <v>189</v>
      </c>
      <c r="M9" t="str">
        <f t="shared" si="1"/>
        <v>[A8] Kanin (Oryctolagus cuniculus)</v>
      </c>
      <c r="T9" t="s">
        <v>33</v>
      </c>
      <c r="AD9" s="78" t="s">
        <v>228</v>
      </c>
      <c r="BQ9">
        <v>2028</v>
      </c>
      <c r="BT9" s="33" t="s">
        <v>150</v>
      </c>
      <c r="BU9" s="36" t="s">
        <v>259</v>
      </c>
      <c r="BV9" s="42" t="s">
        <v>274</v>
      </c>
      <c r="BW9" s="32"/>
      <c r="BX9" s="32"/>
      <c r="BY9" s="33"/>
      <c r="BZ9" s="32"/>
      <c r="CA9" s="38" t="s">
        <v>299</v>
      </c>
      <c r="CB9" s="32"/>
      <c r="CC9" s="32"/>
      <c r="CF9" s="70" t="s">
        <v>330</v>
      </c>
      <c r="CS9" t="s">
        <v>340</v>
      </c>
      <c r="DA9" t="s">
        <v>361</v>
      </c>
      <c r="DE9" t="s">
        <v>374</v>
      </c>
    </row>
    <row r="10" spans="1:105" ht="15">
      <c r="A10" t="str">
        <f t="shared" si="0"/>
        <v>[PB9] </v>
      </c>
      <c r="B10" s="78" t="s">
        <v>126</v>
      </c>
      <c r="F10" s="27"/>
      <c r="J10" t="s">
        <v>34</v>
      </c>
      <c r="K10" t="s">
        <v>190</v>
      </c>
      <c r="M10" t="str">
        <f t="shared" si="1"/>
        <v>[A9] Katt (Felis catus)</v>
      </c>
      <c r="T10" t="s">
        <v>35</v>
      </c>
      <c r="AD10" s="78" t="s">
        <v>229</v>
      </c>
      <c r="BQ10">
        <v>2029</v>
      </c>
      <c r="BT10" s="33" t="s">
        <v>151</v>
      </c>
      <c r="BU10" s="36" t="s">
        <v>260</v>
      </c>
      <c r="BV10" s="42" t="s">
        <v>275</v>
      </c>
      <c r="BW10" s="32"/>
      <c r="BX10" s="32"/>
      <c r="BZ10" s="32"/>
      <c r="CA10" s="38" t="s">
        <v>300</v>
      </c>
      <c r="CB10" s="32"/>
      <c r="CC10" s="32"/>
      <c r="CF10" s="70" t="s">
        <v>328</v>
      </c>
      <c r="CS10" t="s">
        <v>341</v>
      </c>
      <c r="DA10" t="s">
        <v>362</v>
      </c>
    </row>
    <row r="11" spans="1:105" ht="15">
      <c r="A11" t="str">
        <f t="shared" si="0"/>
        <v>[PB10]</v>
      </c>
      <c r="B11" s="78" t="s">
        <v>127</v>
      </c>
      <c r="F11" s="27"/>
      <c r="J11" t="s">
        <v>36</v>
      </c>
      <c r="K11" t="s">
        <v>191</v>
      </c>
      <c r="M11" t="str">
        <f t="shared" si="1"/>
        <v>[A10] Hund (Canis familiaris)</v>
      </c>
      <c r="T11" t="s">
        <v>37</v>
      </c>
      <c r="AD11" s="78" t="s">
        <v>489</v>
      </c>
      <c r="BQ11">
        <v>2030</v>
      </c>
      <c r="BT11" t="s">
        <v>180</v>
      </c>
      <c r="BU11" s="36" t="s">
        <v>261</v>
      </c>
      <c r="BV11" s="42" t="s">
        <v>276</v>
      </c>
      <c r="BW11" s="32"/>
      <c r="BX11" s="32"/>
      <c r="CA11" s="38" t="s">
        <v>301</v>
      </c>
      <c r="CB11" s="32"/>
      <c r="CC11" s="32"/>
      <c r="CF11" s="70" t="s">
        <v>332</v>
      </c>
      <c r="CS11" t="s">
        <v>342</v>
      </c>
      <c r="DA11" t="s">
        <v>363</v>
      </c>
    </row>
    <row r="12" spans="1:105" ht="15">
      <c r="A12" t="str">
        <f>MID(B12,1,6)</f>
        <v>[PB14]</v>
      </c>
      <c r="B12" t="s">
        <v>129</v>
      </c>
      <c r="F12" s="27"/>
      <c r="J12" t="s">
        <v>38</v>
      </c>
      <c r="K12" t="s">
        <v>192</v>
      </c>
      <c r="M12" t="str">
        <f t="shared" si="1"/>
        <v>[A11] Frett (Mustela putorius furo)</v>
      </c>
      <c r="T12" t="s">
        <v>39</v>
      </c>
      <c r="BQ12">
        <v>2031</v>
      </c>
      <c r="BU12" s="36" t="s">
        <v>264</v>
      </c>
      <c r="BV12" s="42" t="s">
        <v>277</v>
      </c>
      <c r="BW12" s="32"/>
      <c r="BX12" s="32"/>
      <c r="CA12" s="38" t="s">
        <v>302</v>
      </c>
      <c r="CB12" s="32"/>
      <c r="CC12" s="32"/>
      <c r="CF12" s="70" t="s">
        <v>329</v>
      </c>
      <c r="CS12" t="s">
        <v>343</v>
      </c>
      <c r="DA12" t="s">
        <v>86</v>
      </c>
    </row>
    <row r="13" spans="1:105" ht="15">
      <c r="A13" t="str">
        <f t="shared" si="0"/>
        <v>[PB11]</v>
      </c>
      <c r="B13" s="27" t="s">
        <v>130</v>
      </c>
      <c r="F13" s="27"/>
      <c r="J13" t="s">
        <v>40</v>
      </c>
      <c r="K13" s="80" t="s">
        <v>217</v>
      </c>
      <c r="M13" t="str">
        <f t="shared" si="1"/>
        <v>[A12] Andra rovdjur (andra Carnivora)</v>
      </c>
      <c r="T13" t="s">
        <v>41</v>
      </c>
      <c r="BQ13">
        <v>2032</v>
      </c>
      <c r="BU13" s="36" t="s">
        <v>263</v>
      </c>
      <c r="BV13" s="42" t="s">
        <v>278</v>
      </c>
      <c r="BW13" s="32"/>
      <c r="BX13" s="32"/>
      <c r="CA13" s="38" t="s">
        <v>303</v>
      </c>
      <c r="CB13" s="32"/>
      <c r="CC13" s="32"/>
      <c r="CF13" s="71" t="s">
        <v>495</v>
      </c>
      <c r="CS13" t="s">
        <v>344</v>
      </c>
      <c r="DA13" t="s">
        <v>364</v>
      </c>
    </row>
    <row r="14" spans="1:97" ht="15">
      <c r="A14" t="str">
        <f t="shared" si="0"/>
        <v>[PB12]</v>
      </c>
      <c r="B14" s="27" t="s">
        <v>128</v>
      </c>
      <c r="F14" s="27"/>
      <c r="J14" t="s">
        <v>42</v>
      </c>
      <c r="K14" t="s">
        <v>193</v>
      </c>
      <c r="M14" t="str">
        <f t="shared" si="1"/>
        <v>[A13] Hästar, åsnor och korsningar (Equidae)</v>
      </c>
      <c r="T14" t="s">
        <v>43</v>
      </c>
      <c r="BQ14">
        <v>2033</v>
      </c>
      <c r="BU14" s="36" t="s">
        <v>262</v>
      </c>
      <c r="BV14" s="42" t="s">
        <v>279</v>
      </c>
      <c r="BW14" s="32"/>
      <c r="BX14" s="32"/>
      <c r="BY14" s="33"/>
      <c r="CA14" s="38" t="s">
        <v>304</v>
      </c>
      <c r="CB14" s="32"/>
      <c r="CC14" s="32"/>
      <c r="CS14" t="s">
        <v>345</v>
      </c>
    </row>
    <row r="15" spans="1:97" ht="15">
      <c r="A15" t="str">
        <f t="shared" si="0"/>
        <v>[PB13]</v>
      </c>
      <c r="B15" s="27" t="s">
        <v>485</v>
      </c>
      <c r="F15" s="27"/>
      <c r="J15" t="s">
        <v>44</v>
      </c>
      <c r="K15" t="s">
        <v>194</v>
      </c>
      <c r="M15" t="str">
        <f t="shared" si="1"/>
        <v>[A14] Svin (Sus scrofa domesticus)</v>
      </c>
      <c r="T15" t="s">
        <v>45</v>
      </c>
      <c r="BU15" s="36" t="s">
        <v>490</v>
      </c>
      <c r="BV15" s="42" t="s">
        <v>280</v>
      </c>
      <c r="BW15" s="32"/>
      <c r="BX15" s="32"/>
      <c r="BZ15" s="32"/>
      <c r="CA15" s="38" t="s">
        <v>305</v>
      </c>
      <c r="CB15" s="46"/>
      <c r="CC15" s="32"/>
      <c r="CS15" t="s">
        <v>346</v>
      </c>
    </row>
    <row r="16" spans="1:97" ht="15">
      <c r="A16" t="str">
        <f t="shared" si="0"/>
        <v>[PT21]</v>
      </c>
      <c r="B16" s="78" t="s">
        <v>131</v>
      </c>
      <c r="F16" s="27"/>
      <c r="J16" t="s">
        <v>46</v>
      </c>
      <c r="K16" t="s">
        <v>195</v>
      </c>
      <c r="M16" t="str">
        <f t="shared" si="1"/>
        <v>[A15] Get (Capra aegagrus hircus)</v>
      </c>
      <c r="T16" t="s">
        <v>47</v>
      </c>
      <c r="BV16" s="42" t="s">
        <v>281</v>
      </c>
      <c r="BW16" s="32"/>
      <c r="BX16" s="32"/>
      <c r="BZ16" s="32"/>
      <c r="CA16" s="38" t="s">
        <v>306</v>
      </c>
      <c r="CC16" s="32"/>
      <c r="CS16" t="s">
        <v>347</v>
      </c>
    </row>
    <row r="17" spans="1:97" ht="15">
      <c r="A17" t="str">
        <f t="shared" si="0"/>
        <v>[PT22]</v>
      </c>
      <c r="B17" s="78" t="s">
        <v>448</v>
      </c>
      <c r="F17" s="27"/>
      <c r="J17" t="s">
        <v>48</v>
      </c>
      <c r="K17" t="s">
        <v>196</v>
      </c>
      <c r="M17" t="str">
        <f t="shared" si="1"/>
        <v>[A16] Får (Ovis aries)</v>
      </c>
      <c r="T17" t="s">
        <v>49</v>
      </c>
      <c r="BU17" s="31"/>
      <c r="BV17" s="42" t="s">
        <v>282</v>
      </c>
      <c r="BW17" s="32"/>
      <c r="BX17" s="32"/>
      <c r="BZ17" s="32"/>
      <c r="CA17" s="38" t="s">
        <v>307</v>
      </c>
      <c r="CC17" s="32"/>
      <c r="CS17" t="s">
        <v>348</v>
      </c>
    </row>
    <row r="18" spans="1:97" ht="15">
      <c r="A18" t="str">
        <f t="shared" si="0"/>
        <v>[PT23]</v>
      </c>
      <c r="B18" s="78" t="s">
        <v>132</v>
      </c>
      <c r="F18" s="27"/>
      <c r="J18" t="s">
        <v>50</v>
      </c>
      <c r="K18" t="s">
        <v>458</v>
      </c>
      <c r="M18" t="str">
        <f t="shared" si="1"/>
        <v>[A17] Nötkreatur (Bos taurus)</v>
      </c>
      <c r="T18" t="s">
        <v>51</v>
      </c>
      <c r="BU18" s="31"/>
      <c r="BV18" s="42" t="s">
        <v>283</v>
      </c>
      <c r="BW18" s="32"/>
      <c r="BX18" s="32"/>
      <c r="BZ18" s="32"/>
      <c r="CA18" s="38" t="s">
        <v>308</v>
      </c>
      <c r="CC18" s="32"/>
      <c r="CS18" t="s">
        <v>349</v>
      </c>
    </row>
    <row r="19" spans="1:97" ht="15">
      <c r="A19" t="str">
        <f t="shared" si="0"/>
        <v>[PT24]</v>
      </c>
      <c r="B19" s="78" t="s">
        <v>140</v>
      </c>
      <c r="F19" s="27"/>
      <c r="J19" t="s">
        <v>52</v>
      </c>
      <c r="K19" t="s">
        <v>197</v>
      </c>
      <c r="M19" s="38" t="str">
        <f t="shared" si="1"/>
        <v>[A18] Halvapor (Prosimia)</v>
      </c>
      <c r="T19" t="s">
        <v>53</v>
      </c>
      <c r="BU19" s="31"/>
      <c r="BV19" s="42" t="s">
        <v>284</v>
      </c>
      <c r="BW19" s="32"/>
      <c r="BX19" s="32"/>
      <c r="BY19" s="33"/>
      <c r="BZ19" s="32"/>
      <c r="CA19" s="38" t="s">
        <v>492</v>
      </c>
      <c r="CB19" s="32"/>
      <c r="CC19" s="32"/>
      <c r="CS19" t="s">
        <v>350</v>
      </c>
    </row>
    <row r="20" spans="1:81" ht="15">
      <c r="A20" t="str">
        <f t="shared" si="0"/>
        <v>[PT25]</v>
      </c>
      <c r="B20" s="78" t="s">
        <v>133</v>
      </c>
      <c r="F20" s="27"/>
      <c r="J20" t="s">
        <v>54</v>
      </c>
      <c r="K20" t="s">
        <v>198</v>
      </c>
      <c r="M20" s="38" t="str">
        <f t="shared" si="1"/>
        <v>[A19] Silkesapor och tamariner (t.ex. Callithrix jacchus)</v>
      </c>
      <c r="T20" t="s">
        <v>55</v>
      </c>
      <c r="BV20" s="32"/>
      <c r="BX20" s="32"/>
      <c r="BZ20" s="32"/>
      <c r="CA20" s="32"/>
      <c r="CB20" s="32"/>
      <c r="CC20" s="32"/>
    </row>
    <row r="21" spans="1:76" ht="15">
      <c r="A21" t="str">
        <f t="shared" si="0"/>
        <v>[PT26]</v>
      </c>
      <c r="B21" s="78" t="s">
        <v>134</v>
      </c>
      <c r="F21" s="27"/>
      <c r="J21" t="s">
        <v>56</v>
      </c>
      <c r="K21" t="s">
        <v>199</v>
      </c>
      <c r="M21" s="38" t="str">
        <f t="shared" si="1"/>
        <v>[A20] Krabbmakak (Macaca fascicularis)</v>
      </c>
      <c r="T21" t="s">
        <v>57</v>
      </c>
      <c r="BU21" s="31"/>
      <c r="BV21" s="32"/>
      <c r="BX21" s="32"/>
    </row>
    <row r="22" spans="1:76" ht="15">
      <c r="A22" t="str">
        <f t="shared" si="0"/>
        <v>[PT27]</v>
      </c>
      <c r="B22" s="78" t="s">
        <v>449</v>
      </c>
      <c r="F22" s="27"/>
      <c r="J22" t="s">
        <v>58</v>
      </c>
      <c r="K22" t="s">
        <v>200</v>
      </c>
      <c r="M22" s="38" t="str">
        <f t="shared" si="1"/>
        <v>[A21] Rhesusmakak (Macaca mulatta)</v>
      </c>
      <c r="T22" t="s">
        <v>59</v>
      </c>
      <c r="BU22" s="31"/>
      <c r="BV22" s="32"/>
      <c r="BX22" s="32"/>
    </row>
    <row r="23" spans="1:77" ht="15">
      <c r="A23" t="str">
        <f t="shared" si="0"/>
        <v>[PT28]</v>
      </c>
      <c r="B23" s="78" t="s">
        <v>135</v>
      </c>
      <c r="F23" s="27"/>
      <c r="J23" t="s">
        <v>60</v>
      </c>
      <c r="K23" t="s">
        <v>457</v>
      </c>
      <c r="M23" s="38" t="str">
        <f t="shared" si="1"/>
        <v>[A22] Gröna markattor (Chlorocebus spp.) (vanligtvis antingen pygerythrus eller sabaeus)</v>
      </c>
      <c r="T23" t="s">
        <v>61</v>
      </c>
      <c r="BU23" s="31"/>
      <c r="BV23" s="32"/>
      <c r="BX23" s="32"/>
      <c r="BY23" s="32"/>
    </row>
    <row r="24" spans="1:77" ht="15">
      <c r="A24" t="str">
        <f t="shared" si="0"/>
        <v>[PT29]</v>
      </c>
      <c r="B24" s="78" t="s">
        <v>136</v>
      </c>
      <c r="F24" s="27"/>
      <c r="J24" t="s">
        <v>62</v>
      </c>
      <c r="K24" t="s">
        <v>201</v>
      </c>
      <c r="M24" s="38" t="str">
        <f t="shared" si="1"/>
        <v>[A23] Babianer (Papio spp.)</v>
      </c>
      <c r="T24" t="s">
        <v>63</v>
      </c>
      <c r="BT24" s="32"/>
      <c r="BU24" s="31"/>
      <c r="BV24" s="32"/>
      <c r="BW24" s="32"/>
      <c r="BX24" s="32"/>
      <c r="BY24" s="32"/>
    </row>
    <row r="25" spans="1:77" ht="15">
      <c r="A25" t="str">
        <f t="shared" si="0"/>
        <v>[PT30]</v>
      </c>
      <c r="B25" s="78" t="s">
        <v>137</v>
      </c>
      <c r="F25" s="27"/>
      <c r="J25" t="s">
        <v>65</v>
      </c>
      <c r="K25" t="s">
        <v>202</v>
      </c>
      <c r="M25" s="38" t="str">
        <f t="shared" si="1"/>
        <v>[A24] Dödskalleapor (t.ex. Saimiri sciureus)</v>
      </c>
      <c r="T25" t="s">
        <v>66</v>
      </c>
      <c r="BU25" s="31"/>
      <c r="BV25" s="32"/>
      <c r="BW25" s="32"/>
      <c r="BX25" s="32"/>
      <c r="BY25" s="32"/>
    </row>
    <row r="26" spans="1:77" ht="15">
      <c r="A26" t="str">
        <f t="shared" si="0"/>
        <v>[PT31]</v>
      </c>
      <c r="B26" s="78" t="s">
        <v>138</v>
      </c>
      <c r="F26" s="27"/>
      <c r="J26" t="s">
        <v>95</v>
      </c>
      <c r="K26" s="80" t="s">
        <v>216</v>
      </c>
      <c r="M26" s="38" t="str">
        <f t="shared" si="1"/>
        <v>[A25-1] Andra arter av östapor (andra arter av Cercopithecoidea)</v>
      </c>
      <c r="T26" t="s">
        <v>67</v>
      </c>
      <c r="BU26" s="31"/>
      <c r="BV26" s="32"/>
      <c r="BW26" s="32"/>
      <c r="BX26" s="32"/>
      <c r="BY26" s="32"/>
    </row>
    <row r="27" spans="1:76" ht="15">
      <c r="A27" t="str">
        <f t="shared" si="0"/>
        <v>[PT32]</v>
      </c>
      <c r="B27" s="78" t="s">
        <v>450</v>
      </c>
      <c r="F27" s="27"/>
      <c r="J27" t="s">
        <v>96</v>
      </c>
      <c r="K27" s="80" t="s">
        <v>215</v>
      </c>
      <c r="M27" s="38" t="str">
        <f aca="true" t="shared" si="2" ref="M27:M42">CONCATENATE("[",J27,"] ",K27)</f>
        <v>[A25-2] Andra arter av västapor (andra arter av Ceboidea)</v>
      </c>
      <c r="T27" t="s">
        <v>69</v>
      </c>
      <c r="BU27" s="31"/>
      <c r="BV27" s="32"/>
      <c r="BW27" s="32"/>
      <c r="BX27" s="32"/>
    </row>
    <row r="28" spans="1:81" ht="15">
      <c r="A28" t="str">
        <f t="shared" si="0"/>
        <v>[PT33]</v>
      </c>
      <c r="B28" s="78" t="s">
        <v>139</v>
      </c>
      <c r="F28" s="27"/>
      <c r="J28" t="s">
        <v>68</v>
      </c>
      <c r="K28" t="s">
        <v>460</v>
      </c>
      <c r="M28" s="38" t="str">
        <f t="shared" si="2"/>
        <v>[A26] Människoartade primater (Hominoidea)</v>
      </c>
      <c r="T28" t="s">
        <v>71</v>
      </c>
      <c r="BU28" s="31"/>
      <c r="BV28" s="32"/>
      <c r="BW28" s="32"/>
      <c r="BX28" s="32"/>
      <c r="BY28" s="32"/>
      <c r="CB28" s="32"/>
      <c r="CC28" s="32"/>
    </row>
    <row r="29" spans="1:81" ht="15">
      <c r="A29" t="str">
        <f>MID(B29,1,6)</f>
        <v>[PT38]</v>
      </c>
      <c r="B29" t="s">
        <v>144</v>
      </c>
      <c r="F29" s="27"/>
      <c r="J29" t="s">
        <v>70</v>
      </c>
      <c r="K29" s="80" t="s">
        <v>213</v>
      </c>
      <c r="M29" t="str">
        <f t="shared" si="2"/>
        <v>[A27] Andra däggdjur (andra Mammalia)</v>
      </c>
      <c r="T29" t="s">
        <v>74</v>
      </c>
      <c r="BU29" s="31"/>
      <c r="BV29" s="32"/>
      <c r="BW29" s="32"/>
      <c r="BX29" s="32"/>
      <c r="BY29" s="32"/>
      <c r="CB29" s="32"/>
      <c r="CC29" s="32"/>
    </row>
    <row r="30" spans="1:81" ht="15">
      <c r="A30" t="str">
        <f t="shared" si="0"/>
        <v>[PT34]</v>
      </c>
      <c r="B30" s="78" t="s">
        <v>141</v>
      </c>
      <c r="F30" s="27"/>
      <c r="J30" t="s">
        <v>73</v>
      </c>
      <c r="K30" t="s">
        <v>203</v>
      </c>
      <c r="M30" t="str">
        <f t="shared" si="2"/>
        <v>[A28] Tamhöna (Gallus gallus domesticus)</v>
      </c>
      <c r="T30" t="s">
        <v>14</v>
      </c>
      <c r="BU30" s="31"/>
      <c r="BV30" s="32"/>
      <c r="BW30" s="32"/>
      <c r="BX30" s="32"/>
      <c r="BY30" s="32"/>
      <c r="CB30" s="32"/>
      <c r="CC30" s="32"/>
    </row>
    <row r="31" spans="1:81" ht="15">
      <c r="A31" t="str">
        <f t="shared" si="0"/>
        <v>[PT35]</v>
      </c>
      <c r="B31" s="78" t="s">
        <v>142</v>
      </c>
      <c r="F31" s="27"/>
      <c r="J31" t="s">
        <v>97</v>
      </c>
      <c r="K31" s="66" t="s">
        <v>207</v>
      </c>
      <c r="M31" t="str">
        <f t="shared" si="2"/>
        <v>[A37] Kalkon (Meleagris gallopavo)</v>
      </c>
      <c r="T31" t="s">
        <v>14</v>
      </c>
      <c r="BU31" s="31"/>
      <c r="BV31" s="32"/>
      <c r="BW31" s="32"/>
      <c r="BX31" s="32"/>
      <c r="BY31" s="32"/>
      <c r="CB31" s="32"/>
      <c r="CC31" s="32"/>
    </row>
    <row r="32" spans="1:81" ht="15">
      <c r="A32" t="str">
        <f t="shared" si="0"/>
        <v>[PT36]</v>
      </c>
      <c r="B32" s="78" t="s">
        <v>143</v>
      </c>
      <c r="F32" s="27"/>
      <c r="J32" t="s">
        <v>75</v>
      </c>
      <c r="K32" s="80" t="s">
        <v>214</v>
      </c>
      <c r="M32" t="str">
        <f t="shared" si="2"/>
        <v>[A29] Andra fåglar (andra Aves)</v>
      </c>
      <c r="T32" t="s">
        <v>14</v>
      </c>
      <c r="BU32" s="32"/>
      <c r="BV32" s="32"/>
      <c r="BW32" s="32"/>
      <c r="BX32" s="32"/>
      <c r="BY32" s="32"/>
      <c r="CB32" s="32"/>
      <c r="CC32" s="32"/>
    </row>
    <row r="33" spans="1:81" ht="15">
      <c r="A33" t="str">
        <f t="shared" si="0"/>
        <v>[PT37]</v>
      </c>
      <c r="B33" s="78" t="s">
        <v>145</v>
      </c>
      <c r="F33" s="27"/>
      <c r="J33" t="s">
        <v>76</v>
      </c>
      <c r="K33" t="s">
        <v>204</v>
      </c>
      <c r="M33" t="str">
        <f t="shared" si="2"/>
        <v>[A30] Kräldjur (Reptilia)</v>
      </c>
      <c r="T33" t="s">
        <v>14</v>
      </c>
      <c r="BU33" s="32"/>
      <c r="BV33" s="32"/>
      <c r="BW33" s="32"/>
      <c r="BX33" s="32"/>
      <c r="BY33" s="32"/>
      <c r="CB33" s="32"/>
      <c r="CC33" s="32"/>
    </row>
    <row r="34" spans="1:81" ht="15">
      <c r="A34" t="str">
        <f t="shared" si="0"/>
        <v>[PE40]</v>
      </c>
      <c r="B34" s="78" t="s">
        <v>146</v>
      </c>
      <c r="F34" s="27"/>
      <c r="J34" t="s">
        <v>77</v>
      </c>
      <c r="K34" t="s">
        <v>218</v>
      </c>
      <c r="M34" t="str">
        <f t="shared" si="2"/>
        <v>[A31] Grodor (Rana temporaria och Rana pipiens)</v>
      </c>
      <c r="T34" t="s">
        <v>14</v>
      </c>
      <c r="BU34" s="32"/>
      <c r="BV34" s="32"/>
      <c r="BW34" s="32"/>
      <c r="BX34" s="32"/>
      <c r="BY34" s="32"/>
      <c r="CB34" s="32"/>
      <c r="CC34" s="32"/>
    </row>
    <row r="35" spans="1:81" ht="15">
      <c r="A35" t="str">
        <f t="shared" si="0"/>
        <v>[PS41]</v>
      </c>
      <c r="B35" s="78" t="s">
        <v>147</v>
      </c>
      <c r="D35" s="28"/>
      <c r="E35" s="28"/>
      <c r="F35" s="27"/>
      <c r="J35" t="s">
        <v>78</v>
      </c>
      <c r="K35" t="s">
        <v>453</v>
      </c>
      <c r="M35" t="str">
        <f t="shared" si="2"/>
        <v>[A32] Klogrodor (Xenopus laevis och Xenopus tropicalis)</v>
      </c>
      <c r="T35" t="s">
        <v>14</v>
      </c>
      <c r="BU35" s="32"/>
      <c r="BV35" s="32"/>
      <c r="BW35" s="32"/>
      <c r="BX35" s="32"/>
      <c r="BY35" s="32"/>
      <c r="CB35" s="32"/>
      <c r="CC35" s="32"/>
    </row>
    <row r="36" spans="1:81" ht="15">
      <c r="A36" t="str">
        <f>MID(B36,1,8)</f>
        <v>[PE42-1]</v>
      </c>
      <c r="B36" t="s">
        <v>148</v>
      </c>
      <c r="D36" s="28"/>
      <c r="E36" s="28"/>
      <c r="F36" s="27"/>
      <c r="J36" t="s">
        <v>79</v>
      </c>
      <c r="K36" s="35" t="s">
        <v>212</v>
      </c>
      <c r="M36" t="str">
        <f t="shared" si="2"/>
        <v>[A33] Andra groddjur (andra Amphibia)</v>
      </c>
      <c r="T36" t="s">
        <v>14</v>
      </c>
      <c r="BU36" s="32"/>
      <c r="BV36" s="32"/>
      <c r="BW36" s="32"/>
      <c r="BX36" s="32"/>
      <c r="BY36" s="32"/>
      <c r="CB36" s="32"/>
      <c r="CC36" s="32"/>
    </row>
    <row r="37" spans="1:74" ht="15">
      <c r="A37" t="str">
        <f>MID(B37,1,8)</f>
        <v>[PE42-2]</v>
      </c>
      <c r="B37" t="s">
        <v>149</v>
      </c>
      <c r="D37" s="28"/>
      <c r="E37" s="28"/>
      <c r="F37" s="27"/>
      <c r="J37" t="s">
        <v>80</v>
      </c>
      <c r="K37" t="s">
        <v>206</v>
      </c>
      <c r="M37" t="str">
        <f t="shared" si="2"/>
        <v>[A34] Sebrafisk (Danio rerio)</v>
      </c>
      <c r="T37" t="s">
        <v>14</v>
      </c>
      <c r="BU37" s="32"/>
      <c r="BV37" s="32"/>
    </row>
    <row r="38" spans="1:73" ht="15">
      <c r="A38" t="str">
        <f aca="true" t="shared" si="3" ref="A38:A67">MID(B38,1,6)</f>
        <v>[PF43]</v>
      </c>
      <c r="B38" s="27" t="s">
        <v>150</v>
      </c>
      <c r="C38" s="28"/>
      <c r="D38" s="28"/>
      <c r="E38" s="28"/>
      <c r="F38" s="27"/>
      <c r="J38" t="s">
        <v>98</v>
      </c>
      <c r="K38" t="s">
        <v>210</v>
      </c>
      <c r="M38" t="str">
        <f t="shared" si="2"/>
        <v>[A38] Havsabborrfiskar (arter från familjer som t.ex. Serranidae, Moronidae)</v>
      </c>
      <c r="T38" t="s">
        <v>14</v>
      </c>
      <c r="BU38" s="32"/>
    </row>
    <row r="39" spans="1:20" ht="15">
      <c r="A39" t="str">
        <f t="shared" si="3"/>
        <v>[PG43]</v>
      </c>
      <c r="B39" s="27" t="s">
        <v>151</v>
      </c>
      <c r="C39" s="28"/>
      <c r="D39" s="28"/>
      <c r="E39" s="28"/>
      <c r="F39" s="27"/>
      <c r="J39" t="s">
        <v>99</v>
      </c>
      <c r="K39" t="s">
        <v>209</v>
      </c>
      <c r="M39" t="str">
        <f t="shared" si="2"/>
        <v>[A39] Lax, öring, röding och harr (Salmonidae)</v>
      </c>
      <c r="T39" t="s">
        <v>14</v>
      </c>
    </row>
    <row r="40" spans="1:20" ht="15">
      <c r="A40" t="str">
        <f t="shared" si="3"/>
        <v>[PR51]</v>
      </c>
      <c r="B40" s="45" t="s">
        <v>152</v>
      </c>
      <c r="C40" s="28"/>
      <c r="E40" s="28"/>
      <c r="F40" s="27"/>
      <c r="J40" t="s">
        <v>100</v>
      </c>
      <c r="K40" t="s">
        <v>208</v>
      </c>
      <c r="M40" t="str">
        <f t="shared" si="2"/>
        <v>[A40] Levandefödande tandkarpar (Poeciliidae)</v>
      </c>
      <c r="T40" t="s">
        <v>14</v>
      </c>
    </row>
    <row r="41" spans="1:20" ht="15">
      <c r="A41" t="str">
        <f t="shared" si="3"/>
        <v>[PR52]</v>
      </c>
      <c r="B41" s="45" t="s">
        <v>153</v>
      </c>
      <c r="C41" s="28"/>
      <c r="E41" s="28"/>
      <c r="F41" s="27"/>
      <c r="J41" t="s">
        <v>81</v>
      </c>
      <c r="K41" s="35" t="s">
        <v>211</v>
      </c>
      <c r="M41" t="str">
        <f t="shared" si="2"/>
        <v>[A35] Andra fiskar (andra Pisces)</v>
      </c>
      <c r="T41" t="s">
        <v>14</v>
      </c>
    </row>
    <row r="42" spans="1:20" ht="15">
      <c r="A42" t="str">
        <f t="shared" si="3"/>
        <v>[PR54]</v>
      </c>
      <c r="B42" s="45" t="s">
        <v>451</v>
      </c>
      <c r="C42" s="28"/>
      <c r="F42" s="27"/>
      <c r="J42" t="s">
        <v>82</v>
      </c>
      <c r="K42" t="s">
        <v>205</v>
      </c>
      <c r="M42" t="str">
        <f t="shared" si="2"/>
        <v>[A36] Bläckfiskar (Cephalopoda)</v>
      </c>
      <c r="T42" t="s">
        <v>14</v>
      </c>
    </row>
    <row r="43" spans="1:20" ht="15">
      <c r="A43" t="str">
        <f t="shared" si="3"/>
        <v>[PR53]</v>
      </c>
      <c r="B43" s="45" t="s">
        <v>154</v>
      </c>
      <c r="C43" s="28"/>
      <c r="F43" s="27"/>
      <c r="J43" t="s">
        <v>14</v>
      </c>
      <c r="T43" t="s">
        <v>14</v>
      </c>
    </row>
    <row r="44" spans="1:20" ht="15">
      <c r="A44" t="str">
        <f t="shared" si="3"/>
        <v>[PR61]</v>
      </c>
      <c r="B44" s="45" t="s">
        <v>155</v>
      </c>
      <c r="F44" s="27"/>
      <c r="J44" t="s">
        <v>14</v>
      </c>
      <c r="T44" t="s">
        <v>14</v>
      </c>
    </row>
    <row r="45" spans="1:20" ht="15">
      <c r="A45" t="str">
        <f t="shared" si="3"/>
        <v>[PR62]</v>
      </c>
      <c r="B45" s="45" t="s">
        <v>156</v>
      </c>
      <c r="C45" s="28"/>
      <c r="F45" s="27"/>
      <c r="J45" t="s">
        <v>14</v>
      </c>
      <c r="T45" t="s">
        <v>14</v>
      </c>
    </row>
    <row r="46" spans="1:20" ht="15">
      <c r="A46" t="str">
        <f t="shared" si="3"/>
        <v>[PR63]</v>
      </c>
      <c r="B46" s="45" t="s">
        <v>157</v>
      </c>
      <c r="C46" s="28"/>
      <c r="F46" s="27"/>
      <c r="J46" t="s">
        <v>14</v>
      </c>
      <c r="T46" t="s">
        <v>14</v>
      </c>
    </row>
    <row r="47" spans="1:20" ht="15">
      <c r="A47" t="str">
        <f t="shared" si="3"/>
        <v>[PR64]</v>
      </c>
      <c r="B47" s="45" t="s">
        <v>486</v>
      </c>
      <c r="C47" s="28"/>
      <c r="F47" s="27"/>
      <c r="J47" t="s">
        <v>14</v>
      </c>
      <c r="T47" t="s">
        <v>14</v>
      </c>
    </row>
    <row r="48" spans="1:20" ht="15">
      <c r="A48" t="str">
        <f t="shared" si="3"/>
        <v>[PR71]</v>
      </c>
      <c r="B48" s="79" t="s">
        <v>452</v>
      </c>
      <c r="C48" s="28"/>
      <c r="F48" s="27"/>
      <c r="J48" t="s">
        <v>14</v>
      </c>
      <c r="T48" t="s">
        <v>14</v>
      </c>
    </row>
    <row r="49" spans="1:20" ht="15">
      <c r="A49" t="str">
        <f t="shared" si="3"/>
        <v>[PR81]</v>
      </c>
      <c r="B49" s="79" t="s">
        <v>158</v>
      </c>
      <c r="C49" s="28"/>
      <c r="F49" s="27"/>
      <c r="J49" t="s">
        <v>14</v>
      </c>
      <c r="T49" t="s">
        <v>14</v>
      </c>
    </row>
    <row r="50" spans="1:20" ht="15">
      <c r="A50" t="str">
        <f t="shared" si="3"/>
        <v>[PR82]</v>
      </c>
      <c r="B50" s="79" t="s">
        <v>159</v>
      </c>
      <c r="C50" s="28"/>
      <c r="F50" s="27"/>
      <c r="J50" t="s">
        <v>14</v>
      </c>
      <c r="T50" t="s">
        <v>14</v>
      </c>
    </row>
    <row r="51" spans="1:20" ht="15">
      <c r="A51" t="str">
        <f t="shared" si="3"/>
        <v>[PR83]</v>
      </c>
      <c r="B51" s="79" t="s">
        <v>160</v>
      </c>
      <c r="C51" s="28"/>
      <c r="D51" s="28"/>
      <c r="E51" s="28"/>
      <c r="F51" s="27"/>
      <c r="J51" t="s">
        <v>14</v>
      </c>
      <c r="T51" t="s">
        <v>14</v>
      </c>
    </row>
    <row r="52" spans="1:20" ht="15">
      <c r="A52" t="str">
        <f t="shared" si="3"/>
        <v>[PR84]</v>
      </c>
      <c r="B52" s="79" t="s">
        <v>161</v>
      </c>
      <c r="C52" s="28"/>
      <c r="D52" s="28"/>
      <c r="E52" s="28"/>
      <c r="F52" s="27"/>
      <c r="J52" t="s">
        <v>14</v>
      </c>
      <c r="T52" t="s">
        <v>14</v>
      </c>
    </row>
    <row r="53" spans="1:20" ht="15">
      <c r="A53" t="str">
        <f t="shared" si="3"/>
        <v>[PR85]</v>
      </c>
      <c r="B53" s="79" t="s">
        <v>162</v>
      </c>
      <c r="C53" s="28"/>
      <c r="D53" s="28"/>
      <c r="E53" s="28"/>
      <c r="F53" s="27"/>
      <c r="J53" t="s">
        <v>14</v>
      </c>
      <c r="T53" t="s">
        <v>14</v>
      </c>
    </row>
    <row r="54" spans="1:20" ht="15">
      <c r="A54" t="str">
        <f t="shared" si="3"/>
        <v>[PR86]</v>
      </c>
      <c r="B54" s="79" t="s">
        <v>163</v>
      </c>
      <c r="C54" s="28"/>
      <c r="D54" s="28"/>
      <c r="E54" s="28"/>
      <c r="F54" s="27"/>
      <c r="J54" t="s">
        <v>14</v>
      </c>
      <c r="T54" t="s">
        <v>14</v>
      </c>
    </row>
    <row r="55" spans="1:20" ht="15">
      <c r="A55" t="str">
        <f t="shared" si="3"/>
        <v>[PR87]</v>
      </c>
      <c r="B55" s="79" t="s">
        <v>170</v>
      </c>
      <c r="C55" s="28"/>
      <c r="D55" s="28"/>
      <c r="E55" s="28"/>
      <c r="F55" s="27"/>
      <c r="J55" t="s">
        <v>14</v>
      </c>
      <c r="T55" t="s">
        <v>14</v>
      </c>
    </row>
    <row r="56" spans="1:20" ht="15">
      <c r="A56" t="str">
        <f t="shared" si="3"/>
        <v>[PR88]</v>
      </c>
      <c r="B56" s="79" t="s">
        <v>164</v>
      </c>
      <c r="C56" s="28"/>
      <c r="D56" s="28"/>
      <c r="E56" s="28"/>
      <c r="F56" s="27"/>
      <c r="J56" t="s">
        <v>14</v>
      </c>
      <c r="T56" t="s">
        <v>14</v>
      </c>
    </row>
    <row r="57" spans="1:20" ht="15">
      <c r="A57" t="str">
        <f t="shared" si="3"/>
        <v>[PR89]</v>
      </c>
      <c r="B57" s="79" t="s">
        <v>165</v>
      </c>
      <c r="C57" s="28"/>
      <c r="D57" s="28"/>
      <c r="E57" s="28"/>
      <c r="F57" s="27"/>
      <c r="J57" t="s">
        <v>14</v>
      </c>
      <c r="T57" t="s">
        <v>14</v>
      </c>
    </row>
    <row r="58" spans="1:20" ht="15">
      <c r="A58" t="str">
        <f t="shared" si="3"/>
        <v>[PR90]</v>
      </c>
      <c r="B58" s="79" t="s">
        <v>454</v>
      </c>
      <c r="C58" s="28"/>
      <c r="D58" s="28"/>
      <c r="E58" s="28"/>
      <c r="F58" s="27"/>
      <c r="J58" t="s">
        <v>14</v>
      </c>
      <c r="T58" t="s">
        <v>14</v>
      </c>
    </row>
    <row r="59" spans="1:20" ht="15">
      <c r="A59" t="str">
        <f t="shared" si="3"/>
        <v>[PR91]</v>
      </c>
      <c r="B59" s="79" t="s">
        <v>166</v>
      </c>
      <c r="C59" s="28"/>
      <c r="D59" s="28"/>
      <c r="E59" s="28"/>
      <c r="F59" s="27"/>
      <c r="J59" t="s">
        <v>14</v>
      </c>
      <c r="T59" t="s">
        <v>14</v>
      </c>
    </row>
    <row r="60" spans="1:20" ht="15">
      <c r="A60" t="str">
        <f t="shared" si="3"/>
        <v>[PR92]</v>
      </c>
      <c r="B60" s="79" t="s">
        <v>167</v>
      </c>
      <c r="C60" s="28"/>
      <c r="D60" s="28"/>
      <c r="E60" s="28"/>
      <c r="F60" s="27"/>
      <c r="J60" t="s">
        <v>14</v>
      </c>
      <c r="T60" t="s">
        <v>14</v>
      </c>
    </row>
    <row r="61" spans="1:20" ht="15">
      <c r="A61" t="str">
        <f t="shared" si="3"/>
        <v>[PR93]</v>
      </c>
      <c r="B61" s="79" t="s">
        <v>168</v>
      </c>
      <c r="C61" s="28"/>
      <c r="D61" s="28"/>
      <c r="E61" s="28"/>
      <c r="F61" s="27"/>
      <c r="J61" t="s">
        <v>14</v>
      </c>
      <c r="T61" t="s">
        <v>14</v>
      </c>
    </row>
    <row r="62" spans="1:20" ht="15">
      <c r="A62" t="str">
        <f t="shared" si="3"/>
        <v>[PR94]</v>
      </c>
      <c r="B62" s="79" t="s">
        <v>169</v>
      </c>
      <c r="D62" s="28"/>
      <c r="E62" s="28"/>
      <c r="F62" s="27"/>
      <c r="J62" t="s">
        <v>14</v>
      </c>
      <c r="T62" t="s">
        <v>14</v>
      </c>
    </row>
    <row r="63" spans="1:20" ht="15">
      <c r="A63" t="str">
        <f t="shared" si="3"/>
        <v>[PR95]</v>
      </c>
      <c r="B63" s="79" t="s">
        <v>455</v>
      </c>
      <c r="F63" s="27"/>
      <c r="J63" t="s">
        <v>14</v>
      </c>
      <c r="T63" t="s">
        <v>14</v>
      </c>
    </row>
    <row r="64" spans="1:20" ht="15">
      <c r="A64" t="str">
        <f t="shared" si="3"/>
        <v>[PR96]</v>
      </c>
      <c r="B64" s="79" t="s">
        <v>171</v>
      </c>
      <c r="F64" s="27"/>
      <c r="J64" t="s">
        <v>14</v>
      </c>
      <c r="T64" t="s">
        <v>14</v>
      </c>
    </row>
    <row r="65" spans="1:20" ht="15">
      <c r="A65" t="str">
        <f t="shared" si="3"/>
        <v>[PR97]</v>
      </c>
      <c r="B65" s="79" t="s">
        <v>172</v>
      </c>
      <c r="F65" s="27"/>
      <c r="J65" t="s">
        <v>14</v>
      </c>
      <c r="T65" t="s">
        <v>14</v>
      </c>
    </row>
    <row r="66" spans="1:20" ht="15">
      <c r="A66" t="str">
        <f t="shared" si="3"/>
        <v>[PR98]</v>
      </c>
      <c r="B66" s="79" t="s">
        <v>173</v>
      </c>
      <c r="F66" s="27"/>
      <c r="J66" t="s">
        <v>14</v>
      </c>
      <c r="T66" t="s">
        <v>14</v>
      </c>
    </row>
    <row r="67" spans="1:20" ht="15">
      <c r="A67" t="str">
        <f t="shared" si="3"/>
        <v>[PR99]</v>
      </c>
      <c r="B67" s="79" t="s">
        <v>174</v>
      </c>
      <c r="F67" s="27"/>
      <c r="J67" t="s">
        <v>14</v>
      </c>
      <c r="T67" t="s">
        <v>14</v>
      </c>
    </row>
    <row r="68" spans="1:20" ht="15">
      <c r="A68" t="str">
        <f>MID(B68,1,7)</f>
        <v>[PR100]</v>
      </c>
      <c r="B68" s="79" t="s">
        <v>175</v>
      </c>
      <c r="F68" s="27"/>
      <c r="J68" t="s">
        <v>14</v>
      </c>
      <c r="T68" t="s">
        <v>14</v>
      </c>
    </row>
    <row r="69" spans="1:20" ht="15">
      <c r="A69" t="str">
        <f aca="true" t="shared" si="4" ref="A69:A76">MID(B69,1,7)</f>
        <v>[PR101]</v>
      </c>
      <c r="B69" s="79" t="s">
        <v>176</v>
      </c>
      <c r="F69" s="27"/>
      <c r="J69" t="s">
        <v>14</v>
      </c>
      <c r="T69" t="s">
        <v>14</v>
      </c>
    </row>
    <row r="70" spans="1:20" ht="15">
      <c r="A70" t="str">
        <f t="shared" si="4"/>
        <v>[PR102]</v>
      </c>
      <c r="B70" s="79" t="s">
        <v>177</v>
      </c>
      <c r="F70" s="27"/>
      <c r="J70" t="s">
        <v>14</v>
      </c>
      <c r="T70" t="s">
        <v>14</v>
      </c>
    </row>
    <row r="71" spans="1:20" ht="15">
      <c r="A71" t="str">
        <f t="shared" si="4"/>
        <v>[PR103]</v>
      </c>
      <c r="B71" s="79" t="s">
        <v>487</v>
      </c>
      <c r="J71" t="s">
        <v>14</v>
      </c>
      <c r="T71" t="s">
        <v>14</v>
      </c>
    </row>
    <row r="72" spans="1:20" ht="15">
      <c r="A72" t="str">
        <f t="shared" si="4"/>
        <v>[PR104]</v>
      </c>
      <c r="B72" s="79" t="s">
        <v>178</v>
      </c>
      <c r="J72" t="s">
        <v>14</v>
      </c>
      <c r="T72" t="s">
        <v>14</v>
      </c>
    </row>
    <row r="73" spans="1:20" ht="15">
      <c r="A73" t="str">
        <f t="shared" si="4"/>
        <v>[PR105]</v>
      </c>
      <c r="B73" s="79" t="s">
        <v>179</v>
      </c>
      <c r="J73" t="s">
        <v>14</v>
      </c>
      <c r="T73" t="s">
        <v>14</v>
      </c>
    </row>
    <row r="74" spans="1:20" ht="15">
      <c r="A74" t="str">
        <f t="shared" si="4"/>
        <v>[PR107]</v>
      </c>
      <c r="B74" s="45" t="s">
        <v>181</v>
      </c>
      <c r="J74" t="s">
        <v>14</v>
      </c>
      <c r="T74" t="s">
        <v>14</v>
      </c>
    </row>
    <row r="75" spans="1:20" ht="15">
      <c r="A75" t="str">
        <f t="shared" si="4"/>
        <v>[PR106]</v>
      </c>
      <c r="B75" s="45" t="s">
        <v>488</v>
      </c>
      <c r="J75" t="s">
        <v>14</v>
      </c>
      <c r="T75" t="s">
        <v>14</v>
      </c>
    </row>
    <row r="76" spans="1:20" ht="15">
      <c r="A76" t="str">
        <f t="shared" si="4"/>
        <v>[PN107]</v>
      </c>
      <c r="B76" s="45" t="s">
        <v>180</v>
      </c>
      <c r="J76" t="s">
        <v>14</v>
      </c>
      <c r="L76" s="28"/>
      <c r="T76" t="s">
        <v>14</v>
      </c>
    </row>
    <row r="77" spans="2:12" ht="15">
      <c r="B77" s="33"/>
      <c r="J77" t="s">
        <v>14</v>
      </c>
      <c r="L77" s="28"/>
    </row>
    <row r="78" spans="2:12" ht="15">
      <c r="B78" s="33"/>
      <c r="J78" t="s">
        <v>14</v>
      </c>
      <c r="L78" s="28"/>
    </row>
    <row r="79" spans="2:10" ht="15">
      <c r="B79" s="33"/>
      <c r="J79" t="s">
        <v>14</v>
      </c>
    </row>
  </sheetData>
  <sheetProtection password="C16B" sheet="1" selectLockedCells="1" selectUnlockedCells="1"/>
  <mergeCells count="2">
    <mergeCell ref="DA3:DC3"/>
    <mergeCell ref="DE3:DF3"/>
  </mergeCells>
  <printOptions/>
  <pageMargins left="0.7" right="0.7" top="0.75" bottom="0.75"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H40"/>
  <sheetViews>
    <sheetView zoomScalePageLayoutView="0" workbookViewId="0" topLeftCell="A1">
      <selection activeCell="G14" sqref="G14"/>
    </sheetView>
  </sheetViews>
  <sheetFormatPr defaultColWidth="0" defaultRowHeight="15" zeroHeight="1"/>
  <cols>
    <col min="1" max="8" width="7.421875" style="0" customWidth="1"/>
    <col min="9" max="16384" width="0" style="0" hidden="1" customWidth="1"/>
  </cols>
  <sheetData>
    <row r="1" spans="1:8" ht="15">
      <c r="A1" s="47"/>
      <c r="B1" s="47"/>
      <c r="C1" s="47"/>
      <c r="D1" s="47"/>
      <c r="E1" s="47"/>
      <c r="F1" s="47"/>
      <c r="G1" s="47"/>
      <c r="H1" s="47"/>
    </row>
    <row r="2" spans="1:8" ht="15">
      <c r="A2" s="47"/>
      <c r="B2" s="47"/>
      <c r="C2" s="47"/>
      <c r="D2" s="47"/>
      <c r="E2" s="47"/>
      <c r="F2" s="47"/>
      <c r="G2" s="47"/>
      <c r="H2" s="47"/>
    </row>
    <row r="3" spans="1:8" ht="15" customHeight="1">
      <c r="A3" s="47"/>
      <c r="B3" s="123" t="s">
        <v>182</v>
      </c>
      <c r="C3" s="123"/>
      <c r="D3" s="123"/>
      <c r="E3" s="123"/>
      <c r="F3" s="123"/>
      <c r="G3" s="123"/>
      <c r="H3" s="47"/>
    </row>
    <row r="4" spans="1:8" ht="15">
      <c r="A4" s="47"/>
      <c r="B4" s="123"/>
      <c r="C4" s="123"/>
      <c r="D4" s="123"/>
      <c r="E4" s="123"/>
      <c r="F4" s="123"/>
      <c r="G4" s="123"/>
      <c r="H4" s="47"/>
    </row>
    <row r="5" spans="1:8" ht="15">
      <c r="A5" s="47"/>
      <c r="B5" s="123"/>
      <c r="C5" s="123"/>
      <c r="D5" s="123"/>
      <c r="E5" s="123"/>
      <c r="F5" s="123"/>
      <c r="G5" s="123"/>
      <c r="H5" s="47"/>
    </row>
    <row r="6" spans="1:8" ht="15">
      <c r="A6" s="47"/>
      <c r="B6" s="123"/>
      <c r="C6" s="123"/>
      <c r="D6" s="123"/>
      <c r="E6" s="123"/>
      <c r="F6" s="123"/>
      <c r="G6" s="123"/>
      <c r="H6" s="47"/>
    </row>
    <row r="7" spans="1:8" ht="15">
      <c r="A7" s="47"/>
      <c r="B7" s="48"/>
      <c r="C7" s="49"/>
      <c r="D7" s="49"/>
      <c r="E7" s="49"/>
      <c r="F7" s="49"/>
      <c r="G7" s="50"/>
      <c r="H7" s="47"/>
    </row>
    <row r="8" spans="1:8" ht="15" customHeight="1">
      <c r="A8" s="47"/>
      <c r="B8" s="124" t="s">
        <v>183</v>
      </c>
      <c r="C8" s="124"/>
      <c r="D8" s="124"/>
      <c r="E8" s="124"/>
      <c r="F8" s="124"/>
      <c r="G8" s="124"/>
      <c r="H8" s="47"/>
    </row>
    <row r="9" spans="1:8" ht="15">
      <c r="A9" s="47"/>
      <c r="B9" s="124"/>
      <c r="C9" s="124"/>
      <c r="D9" s="124"/>
      <c r="E9" s="124"/>
      <c r="F9" s="124"/>
      <c r="G9" s="124"/>
      <c r="H9" s="47"/>
    </row>
    <row r="10" spans="1:8" ht="15">
      <c r="A10" s="47"/>
      <c r="B10" s="124"/>
      <c r="C10" s="124"/>
      <c r="D10" s="124"/>
      <c r="E10" s="124"/>
      <c r="F10" s="124"/>
      <c r="G10" s="124"/>
      <c r="H10" s="47"/>
    </row>
    <row r="11" spans="1:8" ht="15">
      <c r="A11" s="47"/>
      <c r="B11" s="124"/>
      <c r="C11" s="124"/>
      <c r="D11" s="124"/>
      <c r="E11" s="124"/>
      <c r="F11" s="124"/>
      <c r="G11" s="124"/>
      <c r="H11" s="47"/>
    </row>
    <row r="12" spans="1:8" ht="15">
      <c r="A12" s="47"/>
      <c r="B12" s="47"/>
      <c r="C12" s="47"/>
      <c r="D12" s="47"/>
      <c r="E12" s="47"/>
      <c r="F12" s="47"/>
      <c r="G12" s="47"/>
      <c r="H12" s="47"/>
    </row>
    <row r="13" spans="1:8" ht="15">
      <c r="A13" s="47"/>
      <c r="B13" s="47"/>
      <c r="C13" s="47"/>
      <c r="D13" s="47"/>
      <c r="E13" s="47"/>
      <c r="F13" s="47"/>
      <c r="G13" s="47"/>
      <c r="H13" s="47"/>
    </row>
    <row r="14" spans="1:8" ht="15">
      <c r="A14" s="47"/>
      <c r="B14" s="47"/>
      <c r="C14" s="47"/>
      <c r="D14" s="47"/>
      <c r="E14" s="47"/>
      <c r="F14" s="47"/>
      <c r="G14" s="47"/>
      <c r="H14" s="47"/>
    </row>
    <row r="15" spans="1:8" ht="15">
      <c r="A15" s="47"/>
      <c r="B15" s="47"/>
      <c r="C15" s="47"/>
      <c r="D15" s="47"/>
      <c r="E15" s="47"/>
      <c r="F15" s="47"/>
      <c r="G15" s="47"/>
      <c r="H15" s="47"/>
    </row>
    <row r="16" spans="1:8" ht="15">
      <c r="A16" s="47"/>
      <c r="B16" s="47"/>
      <c r="C16" s="47"/>
      <c r="D16" s="47"/>
      <c r="E16" s="47"/>
      <c r="F16" s="47"/>
      <c r="G16" s="47"/>
      <c r="H16" s="47"/>
    </row>
    <row r="17" spans="1:8" ht="15">
      <c r="A17" s="47"/>
      <c r="B17" s="47"/>
      <c r="C17" s="47"/>
      <c r="D17" s="47"/>
      <c r="E17" s="47"/>
      <c r="F17" s="47"/>
      <c r="G17" s="47"/>
      <c r="H17" s="47"/>
    </row>
    <row r="18" spans="1:8" ht="15">
      <c r="A18" s="47"/>
      <c r="B18" s="47"/>
      <c r="C18" s="47"/>
      <c r="D18" s="47"/>
      <c r="E18" s="47"/>
      <c r="F18" s="47"/>
      <c r="G18" s="47"/>
      <c r="H18" s="47"/>
    </row>
    <row r="19" spans="1:8" ht="15">
      <c r="A19" s="47"/>
      <c r="B19" s="47"/>
      <c r="C19" s="47"/>
      <c r="D19" s="47"/>
      <c r="E19" s="47"/>
      <c r="F19" s="47"/>
      <c r="G19" s="47"/>
      <c r="H19" s="47"/>
    </row>
    <row r="20" spans="1:8" ht="15">
      <c r="A20" s="47"/>
      <c r="B20" s="47"/>
      <c r="C20" s="47"/>
      <c r="D20" s="47"/>
      <c r="E20" s="47"/>
      <c r="F20" s="47"/>
      <c r="G20" s="47"/>
      <c r="H20" s="47"/>
    </row>
    <row r="21" spans="1:8" ht="15">
      <c r="A21" s="47"/>
      <c r="B21" s="47"/>
      <c r="C21" s="47"/>
      <c r="D21" s="47"/>
      <c r="E21" s="47"/>
      <c r="F21" s="47"/>
      <c r="G21" s="47"/>
      <c r="H21" s="47"/>
    </row>
    <row r="22" spans="1:8" ht="15">
      <c r="A22" s="47"/>
      <c r="B22" s="47"/>
      <c r="C22" s="47"/>
      <c r="D22" s="47"/>
      <c r="E22" s="47"/>
      <c r="F22" s="47"/>
      <c r="G22" s="47"/>
      <c r="H22" s="47"/>
    </row>
    <row r="23" spans="1:8" ht="15">
      <c r="A23" s="47"/>
      <c r="B23" s="47"/>
      <c r="C23" s="47"/>
      <c r="D23" s="47"/>
      <c r="E23" s="47"/>
      <c r="F23" s="47"/>
      <c r="G23" s="47"/>
      <c r="H23" s="47"/>
    </row>
    <row r="24" spans="1:8" ht="15">
      <c r="A24" s="47"/>
      <c r="B24" s="47"/>
      <c r="C24" s="47"/>
      <c r="D24" s="47"/>
      <c r="E24" s="47"/>
      <c r="F24" s="47"/>
      <c r="G24" s="47"/>
      <c r="H24" s="47"/>
    </row>
    <row r="25" spans="1:8" ht="15" hidden="1">
      <c r="A25" s="47"/>
      <c r="B25" s="47"/>
      <c r="C25" s="47"/>
      <c r="D25" s="47"/>
      <c r="E25" s="47"/>
      <c r="F25" s="47"/>
      <c r="G25" s="47"/>
      <c r="H25" s="47"/>
    </row>
    <row r="26" spans="1:8" ht="15" hidden="1">
      <c r="A26" s="47"/>
      <c r="B26" s="47"/>
      <c r="C26" s="47"/>
      <c r="D26" s="47"/>
      <c r="E26" s="47"/>
      <c r="F26" s="47"/>
      <c r="G26" s="47"/>
      <c r="H26" s="47"/>
    </row>
    <row r="27" spans="1:8" ht="15" hidden="1">
      <c r="A27" s="47"/>
      <c r="B27" s="47"/>
      <c r="C27" s="47"/>
      <c r="D27" s="47"/>
      <c r="E27" s="47"/>
      <c r="F27" s="47"/>
      <c r="G27" s="47"/>
      <c r="H27" s="47"/>
    </row>
    <row r="28" spans="1:8" ht="15" hidden="1">
      <c r="A28" s="47"/>
      <c r="B28" s="47"/>
      <c r="C28" s="47"/>
      <c r="D28" s="47"/>
      <c r="E28" s="47"/>
      <c r="F28" s="47"/>
      <c r="G28" s="47"/>
      <c r="H28" s="47"/>
    </row>
    <row r="29" spans="1:8" ht="15" hidden="1">
      <c r="A29" s="47"/>
      <c r="B29" s="47"/>
      <c r="C29" s="47"/>
      <c r="D29" s="47"/>
      <c r="E29" s="47"/>
      <c r="F29" s="47"/>
      <c r="G29" s="47"/>
      <c r="H29" s="47"/>
    </row>
    <row r="30" spans="1:8" ht="15" hidden="1">
      <c r="A30" s="47"/>
      <c r="B30" s="47"/>
      <c r="C30" s="47"/>
      <c r="D30" s="47"/>
      <c r="E30" s="47"/>
      <c r="F30" s="47"/>
      <c r="G30" s="47"/>
      <c r="H30" s="47"/>
    </row>
    <row r="31" spans="1:8" ht="15" hidden="1">
      <c r="A31" s="47"/>
      <c r="B31" s="47"/>
      <c r="C31" s="47"/>
      <c r="D31" s="47"/>
      <c r="E31" s="47"/>
      <c r="F31" s="47"/>
      <c r="G31" s="47"/>
      <c r="H31" s="47"/>
    </row>
    <row r="32" spans="1:8" ht="15" hidden="1">
      <c r="A32" s="47"/>
      <c r="B32" s="47"/>
      <c r="C32" s="47"/>
      <c r="D32" s="47"/>
      <c r="E32" s="47"/>
      <c r="F32" s="47"/>
      <c r="G32" s="47"/>
      <c r="H32" s="47"/>
    </row>
    <row r="33" spans="1:8" ht="15" hidden="1">
      <c r="A33" s="47"/>
      <c r="B33" s="47"/>
      <c r="C33" s="47"/>
      <c r="D33" s="47"/>
      <c r="E33" s="47"/>
      <c r="F33" s="47"/>
      <c r="G33" s="47"/>
      <c r="H33" s="47"/>
    </row>
    <row r="34" spans="1:8" ht="15" hidden="1">
      <c r="A34" s="47"/>
      <c r="B34" s="47"/>
      <c r="C34" s="47"/>
      <c r="D34" s="47"/>
      <c r="E34" s="47"/>
      <c r="F34" s="47"/>
      <c r="G34" s="47"/>
      <c r="H34" s="47"/>
    </row>
    <row r="35" spans="1:8" ht="15" hidden="1">
      <c r="A35" s="47"/>
      <c r="B35" s="47"/>
      <c r="C35" s="47"/>
      <c r="D35" s="47"/>
      <c r="E35" s="47"/>
      <c r="F35" s="47"/>
      <c r="G35" s="47"/>
      <c r="H35" s="47"/>
    </row>
    <row r="36" spans="1:8" ht="15" hidden="1">
      <c r="A36" s="47"/>
      <c r="B36" s="47"/>
      <c r="C36" s="47"/>
      <c r="D36" s="47"/>
      <c r="E36" s="47"/>
      <c r="F36" s="47"/>
      <c r="G36" s="47"/>
      <c r="H36" s="47"/>
    </row>
    <row r="37" spans="1:8" ht="15" hidden="1">
      <c r="A37" s="47"/>
      <c r="B37" s="47"/>
      <c r="C37" s="47"/>
      <c r="D37" s="47"/>
      <c r="E37" s="47"/>
      <c r="F37" s="47"/>
      <c r="G37" s="47"/>
      <c r="H37" s="47"/>
    </row>
    <row r="38" spans="1:8" ht="15" hidden="1">
      <c r="A38" s="47"/>
      <c r="B38" s="47"/>
      <c r="C38" s="47"/>
      <c r="D38" s="47"/>
      <c r="E38" s="47"/>
      <c r="F38" s="47"/>
      <c r="G38" s="47"/>
      <c r="H38" s="47"/>
    </row>
    <row r="39" spans="1:8" ht="15" hidden="1">
      <c r="A39" s="47"/>
      <c r="B39" s="47"/>
      <c r="C39" s="47"/>
      <c r="D39" s="47"/>
      <c r="E39" s="47"/>
      <c r="F39" s="47"/>
      <c r="G39" s="47"/>
      <c r="H39" s="47"/>
    </row>
    <row r="40" spans="1:8" ht="15" hidden="1">
      <c r="A40" s="47"/>
      <c r="B40" s="47"/>
      <c r="C40" s="47"/>
      <c r="D40" s="47"/>
      <c r="E40" s="47"/>
      <c r="F40" s="47"/>
      <c r="G40" s="47"/>
      <c r="H40" s="47"/>
    </row>
  </sheetData>
  <sheetProtection password="C16B" sheet="1" selectLockedCells="1"/>
  <mergeCells count="2">
    <mergeCell ref="B3:G6"/>
    <mergeCell ref="B8:G11"/>
  </mergeCells>
  <printOptions/>
  <pageMargins left="0.7" right="0.7" top="0.75" bottom="0.75" header="0.5118055555555555" footer="0.5118055555555555"/>
  <pageSetup horizontalDpi="300" verticalDpi="300" orientation="portrait" paperSize="9"/>
  <legacyDrawing r:id="rId1"/>
</worksheet>
</file>

<file path=xl/worksheets/sheet5.xml><?xml version="1.0" encoding="utf-8"?>
<worksheet xmlns="http://schemas.openxmlformats.org/spreadsheetml/2006/main" xmlns:r="http://schemas.openxmlformats.org/officeDocument/2006/relationships">
  <dimension ref="A1:B209"/>
  <sheetViews>
    <sheetView zoomScalePageLayoutView="0" workbookViewId="0" topLeftCell="A1">
      <selection activeCell="A88" sqref="A88"/>
    </sheetView>
  </sheetViews>
  <sheetFormatPr defaultColWidth="9.140625" defaultRowHeight="15"/>
  <cols>
    <col min="1" max="1" width="134.421875" style="0" customWidth="1"/>
  </cols>
  <sheetData>
    <row r="1" ht="20.25">
      <c r="A1" s="82" t="s">
        <v>394</v>
      </c>
    </row>
    <row r="2" spans="1:2" ht="15.75">
      <c r="A2" s="83" t="s">
        <v>499</v>
      </c>
      <c r="B2" s="101" t="s">
        <v>498</v>
      </c>
    </row>
    <row r="3" ht="15">
      <c r="A3" s="84"/>
    </row>
    <row r="4" ht="15.75">
      <c r="A4" s="85" t="s">
        <v>395</v>
      </c>
    </row>
    <row r="5" ht="69" customHeight="1">
      <c r="A5" s="106" t="s">
        <v>496</v>
      </c>
    </row>
    <row r="6" ht="15.75">
      <c r="A6" s="83"/>
    </row>
    <row r="7" spans="1:2" s="88" customFormat="1" ht="43.5" customHeight="1">
      <c r="A7" s="86" t="s">
        <v>396</v>
      </c>
      <c r="B7" s="87" t="s">
        <v>397</v>
      </c>
    </row>
    <row r="8" ht="15.75">
      <c r="A8" s="83"/>
    </row>
    <row r="9" ht="15">
      <c r="A9" s="105" t="s">
        <v>398</v>
      </c>
    </row>
    <row r="10" ht="15">
      <c r="A10" s="105"/>
    </row>
    <row r="11" ht="15">
      <c r="A11" s="105" t="s">
        <v>399</v>
      </c>
    </row>
    <row r="12" ht="15">
      <c r="A12" s="105"/>
    </row>
    <row r="13" ht="48.75" customHeight="1">
      <c r="A13" s="104" t="s">
        <v>400</v>
      </c>
    </row>
    <row r="14" ht="14.25" customHeight="1">
      <c r="A14" s="84"/>
    </row>
    <row r="15" spans="1:2" s="88" customFormat="1" ht="43.5" customHeight="1">
      <c r="A15" s="86" t="s">
        <v>401</v>
      </c>
      <c r="B15" s="87" t="s">
        <v>402</v>
      </c>
    </row>
    <row r="16" ht="15.75">
      <c r="A16" s="83"/>
    </row>
    <row r="17" ht="15.75">
      <c r="A17" s="89" t="s">
        <v>403</v>
      </c>
    </row>
    <row r="18" ht="33" customHeight="1">
      <c r="A18" s="104" t="s">
        <v>404</v>
      </c>
    </row>
    <row r="19" ht="15">
      <c r="A19" s="105"/>
    </row>
    <row r="20" ht="15">
      <c r="A20" s="113" t="s">
        <v>479</v>
      </c>
    </row>
    <row r="21" ht="15">
      <c r="A21" s="114"/>
    </row>
    <row r="22" spans="1:2" ht="45" customHeight="1">
      <c r="A22" s="115" t="s">
        <v>480</v>
      </c>
      <c r="B22" s="87" t="s">
        <v>405</v>
      </c>
    </row>
    <row r="23" ht="15.75">
      <c r="A23" s="91"/>
    </row>
    <row r="24" ht="15.75">
      <c r="A24" s="92" t="s">
        <v>406</v>
      </c>
    </row>
    <row r="25" ht="99.75" customHeight="1">
      <c r="A25" s="104" t="s">
        <v>497</v>
      </c>
    </row>
    <row r="26" ht="15.75">
      <c r="A26" s="83"/>
    </row>
    <row r="27" ht="15.75">
      <c r="A27" s="89" t="s">
        <v>407</v>
      </c>
    </row>
    <row r="28" ht="48.75" customHeight="1">
      <c r="A28" s="106" t="s">
        <v>408</v>
      </c>
    </row>
    <row r="29" ht="15.75">
      <c r="A29" s="83"/>
    </row>
    <row r="30" ht="15">
      <c r="A30" s="93" t="s">
        <v>333</v>
      </c>
    </row>
    <row r="31" ht="15">
      <c r="A31" s="93" t="s">
        <v>334</v>
      </c>
    </row>
    <row r="32" ht="15">
      <c r="A32" s="93" t="s">
        <v>335</v>
      </c>
    </row>
    <row r="33" ht="15">
      <c r="A33" s="93"/>
    </row>
    <row r="34" ht="15">
      <c r="A34" s="93" t="s">
        <v>342</v>
      </c>
    </row>
    <row r="35" ht="15">
      <c r="A35" s="93" t="s">
        <v>343</v>
      </c>
    </row>
    <row r="36" ht="15">
      <c r="A36" s="93" t="s">
        <v>344</v>
      </c>
    </row>
    <row r="37" ht="15">
      <c r="A37" s="93"/>
    </row>
    <row r="38" ht="15">
      <c r="A38" s="93" t="s">
        <v>345</v>
      </c>
    </row>
    <row r="39" ht="15">
      <c r="A39" s="93" t="s">
        <v>346</v>
      </c>
    </row>
    <row r="40" ht="15">
      <c r="A40" s="93" t="s">
        <v>347</v>
      </c>
    </row>
    <row r="41" ht="15">
      <c r="A41" s="93"/>
    </row>
    <row r="42" ht="15">
      <c r="A42" s="93" t="s">
        <v>348</v>
      </c>
    </row>
    <row r="43" ht="15">
      <c r="A43" s="93" t="s">
        <v>349</v>
      </c>
    </row>
    <row r="44" ht="15">
      <c r="A44" s="93" t="s">
        <v>350</v>
      </c>
    </row>
    <row r="45" ht="15">
      <c r="A45" s="93"/>
    </row>
    <row r="46" ht="15">
      <c r="A46" s="93" t="s">
        <v>336</v>
      </c>
    </row>
    <row r="47" ht="15">
      <c r="A47" s="93" t="s">
        <v>337</v>
      </c>
    </row>
    <row r="48" ht="15">
      <c r="A48" s="93" t="s">
        <v>338</v>
      </c>
    </row>
    <row r="49" ht="15">
      <c r="A49" s="93"/>
    </row>
    <row r="50" ht="15">
      <c r="A50" s="93" t="s">
        <v>339</v>
      </c>
    </row>
    <row r="51" ht="15">
      <c r="A51" s="93" t="s">
        <v>340</v>
      </c>
    </row>
    <row r="52" ht="15">
      <c r="A52" s="93" t="s">
        <v>341</v>
      </c>
    </row>
    <row r="53" ht="15">
      <c r="A53" s="93"/>
    </row>
    <row r="54" ht="15.75">
      <c r="A54" s="89" t="s">
        <v>409</v>
      </c>
    </row>
    <row r="55" spans="1:2" ht="15">
      <c r="A55" s="112" t="s">
        <v>410</v>
      </c>
      <c r="B55" s="94"/>
    </row>
    <row r="56" ht="15.75">
      <c r="A56" s="89"/>
    </row>
    <row r="57" ht="15.75">
      <c r="A57" s="89" t="s">
        <v>411</v>
      </c>
    </row>
    <row r="58" ht="15">
      <c r="A58" s="108" t="s">
        <v>412</v>
      </c>
    </row>
    <row r="59" ht="15.75">
      <c r="A59" s="95"/>
    </row>
    <row r="60" ht="15.75">
      <c r="A60" s="96" t="s">
        <v>413</v>
      </c>
    </row>
    <row r="61" ht="47.25" customHeight="1">
      <c r="A61" s="104" t="s">
        <v>502</v>
      </c>
    </row>
    <row r="62" ht="15.75">
      <c r="A62" s="83"/>
    </row>
    <row r="63" ht="15.75">
      <c r="A63" s="89" t="s">
        <v>414</v>
      </c>
    </row>
    <row r="64" ht="30">
      <c r="A64" s="110" t="s">
        <v>415</v>
      </c>
    </row>
    <row r="65" ht="15.75">
      <c r="A65" s="92"/>
    </row>
    <row r="66" ht="15.75">
      <c r="A66" s="89" t="s">
        <v>416</v>
      </c>
    </row>
    <row r="67" ht="33" customHeight="1">
      <c r="A67" s="104" t="s">
        <v>417</v>
      </c>
    </row>
    <row r="68" ht="15.75">
      <c r="A68" s="83"/>
    </row>
    <row r="69" ht="15.75">
      <c r="A69" s="89" t="s">
        <v>418</v>
      </c>
    </row>
    <row r="70" ht="62.25" customHeight="1">
      <c r="A70" s="111" t="s">
        <v>481</v>
      </c>
    </row>
    <row r="71" ht="15">
      <c r="A71" s="105"/>
    </row>
    <row r="72" ht="15">
      <c r="A72" s="105" t="s">
        <v>419</v>
      </c>
    </row>
    <row r="73" ht="15">
      <c r="A73" s="109" t="s">
        <v>476</v>
      </c>
    </row>
    <row r="74" ht="15">
      <c r="A74" s="109" t="s">
        <v>477</v>
      </c>
    </row>
    <row r="75" ht="15">
      <c r="A75" s="109" t="s">
        <v>420</v>
      </c>
    </row>
    <row r="76" ht="15">
      <c r="A76" s="109" t="s">
        <v>478</v>
      </c>
    </row>
    <row r="77" ht="15.75">
      <c r="A77" s="83"/>
    </row>
    <row r="78" ht="15.75">
      <c r="A78" s="92" t="s">
        <v>421</v>
      </c>
    </row>
    <row r="79" ht="44.25" customHeight="1">
      <c r="A79" s="104" t="s">
        <v>501</v>
      </c>
    </row>
    <row r="80" ht="15.75">
      <c r="A80" s="83"/>
    </row>
    <row r="81" ht="15.75">
      <c r="A81" s="96" t="s">
        <v>461</v>
      </c>
    </row>
    <row r="82" ht="30">
      <c r="A82" s="110" t="s">
        <v>500</v>
      </c>
    </row>
    <row r="83" ht="15.75">
      <c r="A83" s="95"/>
    </row>
    <row r="84" ht="15.75">
      <c r="A84" s="96" t="s">
        <v>462</v>
      </c>
    </row>
    <row r="85" spans="1:2" ht="60">
      <c r="A85" s="110" t="s">
        <v>422</v>
      </c>
      <c r="B85" s="94"/>
    </row>
    <row r="86" ht="15">
      <c r="A86" s="97"/>
    </row>
    <row r="87" ht="15.75">
      <c r="A87" s="96" t="s">
        <v>463</v>
      </c>
    </row>
    <row r="88" spans="1:2" ht="39" customHeight="1">
      <c r="A88" s="86" t="s">
        <v>513</v>
      </c>
      <c r="B88" s="87" t="s">
        <v>423</v>
      </c>
    </row>
    <row r="89" ht="15.75">
      <c r="A89" s="92"/>
    </row>
    <row r="90" ht="15.75">
      <c r="A90" s="92" t="s">
        <v>424</v>
      </c>
    </row>
    <row r="91" ht="39.75" customHeight="1">
      <c r="A91" s="104" t="s">
        <v>425</v>
      </c>
    </row>
    <row r="92" ht="15.75">
      <c r="A92" s="83"/>
    </row>
    <row r="93" ht="15.75">
      <c r="A93" s="96" t="s">
        <v>472</v>
      </c>
    </row>
    <row r="94" ht="34.5" customHeight="1">
      <c r="A94" s="104" t="s">
        <v>504</v>
      </c>
    </row>
    <row r="95" ht="15">
      <c r="A95" s="109" t="s">
        <v>426</v>
      </c>
    </row>
    <row r="96" ht="15">
      <c r="A96" s="109" t="s">
        <v>352</v>
      </c>
    </row>
    <row r="97" ht="15">
      <c r="A97" s="109" t="s">
        <v>427</v>
      </c>
    </row>
    <row r="98" ht="15">
      <c r="A98" s="109" t="s">
        <v>353</v>
      </c>
    </row>
    <row r="99" ht="15">
      <c r="A99" s="109" t="s">
        <v>428</v>
      </c>
    </row>
    <row r="100" ht="15.75">
      <c r="A100" s="83"/>
    </row>
    <row r="101" ht="15">
      <c r="A101" s="105" t="s">
        <v>429</v>
      </c>
    </row>
    <row r="102" ht="15">
      <c r="A102" s="105" t="s">
        <v>430</v>
      </c>
    </row>
    <row r="103" ht="15.75">
      <c r="A103" s="83"/>
    </row>
    <row r="104" ht="15.75">
      <c r="A104" s="92" t="s">
        <v>512</v>
      </c>
    </row>
    <row r="105" ht="15">
      <c r="A105" s="105" t="s">
        <v>503</v>
      </c>
    </row>
    <row r="106" ht="15">
      <c r="A106" s="98"/>
    </row>
    <row r="107" ht="15.75">
      <c r="A107" s="96" t="s">
        <v>464</v>
      </c>
    </row>
    <row r="108" ht="37.5" customHeight="1">
      <c r="A108" s="104" t="s">
        <v>475</v>
      </c>
    </row>
    <row r="109" ht="97.5" customHeight="1">
      <c r="A109" s="104" t="s">
        <v>431</v>
      </c>
    </row>
    <row r="110" ht="33.75" customHeight="1">
      <c r="A110" s="104" t="s">
        <v>432</v>
      </c>
    </row>
    <row r="111" ht="15.75">
      <c r="A111" s="83"/>
    </row>
    <row r="112" ht="15.75">
      <c r="A112" s="96" t="s">
        <v>465</v>
      </c>
    </row>
    <row r="113" ht="15">
      <c r="A113" s="105" t="s">
        <v>433</v>
      </c>
    </row>
    <row r="114" ht="15.75">
      <c r="A114" s="95"/>
    </row>
    <row r="115" ht="15.75">
      <c r="A115" s="96" t="s">
        <v>466</v>
      </c>
    </row>
    <row r="116" spans="1:2" ht="15">
      <c r="A116" s="100" t="s">
        <v>434</v>
      </c>
      <c r="B116" s="101" t="s">
        <v>435</v>
      </c>
    </row>
    <row r="117" ht="15.75">
      <c r="A117" s="95"/>
    </row>
    <row r="118" ht="60">
      <c r="A118" s="108" t="s">
        <v>507</v>
      </c>
    </row>
    <row r="119" ht="15.75">
      <c r="A119" s="95"/>
    </row>
    <row r="120" ht="90">
      <c r="A120" s="107" t="s">
        <v>508</v>
      </c>
    </row>
    <row r="121" ht="15.75">
      <c r="A121" s="95"/>
    </row>
    <row r="122" ht="45">
      <c r="A122" s="107" t="s">
        <v>509</v>
      </c>
    </row>
    <row r="123" ht="15.75">
      <c r="A123" s="95"/>
    </row>
    <row r="124" ht="51.75" customHeight="1">
      <c r="A124" s="107" t="s">
        <v>510</v>
      </c>
    </row>
    <row r="125" ht="15">
      <c r="A125" s="97"/>
    </row>
    <row r="126" ht="15.75">
      <c r="A126" s="96" t="s">
        <v>467</v>
      </c>
    </row>
    <row r="127" ht="90.75" customHeight="1">
      <c r="A127" s="106" t="s">
        <v>474</v>
      </c>
    </row>
    <row r="128" ht="15">
      <c r="A128" s="99"/>
    </row>
    <row r="129" ht="15.75">
      <c r="A129" s="92" t="s">
        <v>424</v>
      </c>
    </row>
    <row r="130" ht="15">
      <c r="A130" s="105" t="s">
        <v>436</v>
      </c>
    </row>
    <row r="131" ht="15.75">
      <c r="A131" s="95"/>
    </row>
    <row r="132" ht="15.75">
      <c r="A132" s="89" t="s">
        <v>468</v>
      </c>
    </row>
    <row r="133" ht="63">
      <c r="A133" s="90" t="s">
        <v>505</v>
      </c>
    </row>
    <row r="134" ht="15">
      <c r="A134" s="99"/>
    </row>
    <row r="135" ht="15.75">
      <c r="A135" s="89" t="s">
        <v>469</v>
      </c>
    </row>
    <row r="136" ht="33" customHeight="1">
      <c r="A136" s="90" t="s">
        <v>437</v>
      </c>
    </row>
    <row r="137" ht="18" customHeight="1">
      <c r="A137" s="90"/>
    </row>
    <row r="138" ht="18" customHeight="1">
      <c r="A138" s="103" t="s">
        <v>470</v>
      </c>
    </row>
    <row r="139" ht="74.25" customHeight="1">
      <c r="A139" s="104" t="s">
        <v>506</v>
      </c>
    </row>
    <row r="140" ht="18" customHeight="1">
      <c r="A140" s="103" t="s">
        <v>471</v>
      </c>
    </row>
    <row r="141" ht="15">
      <c r="A141" s="98" t="s">
        <v>473</v>
      </c>
    </row>
    <row r="142" ht="15">
      <c r="A142" s="98"/>
    </row>
    <row r="143" ht="15.75">
      <c r="A143" s="116" t="s">
        <v>482</v>
      </c>
    </row>
    <row r="144" spans="1:2" ht="15">
      <c r="A144" s="102" t="s">
        <v>438</v>
      </c>
      <c r="B144" s="94"/>
    </row>
    <row r="145" spans="1:2" ht="15">
      <c r="A145" s="102" t="s">
        <v>439</v>
      </c>
      <c r="B145" s="94"/>
    </row>
    <row r="146" spans="1:2" ht="67.5" customHeight="1">
      <c r="A146" s="117" t="s">
        <v>511</v>
      </c>
      <c r="B146" s="94"/>
    </row>
    <row r="147" spans="1:2" ht="15">
      <c r="A147" s="101" t="s">
        <v>440</v>
      </c>
      <c r="B147" s="94"/>
    </row>
    <row r="148" spans="1:2" ht="15">
      <c r="A148" s="101" t="s">
        <v>441</v>
      </c>
      <c r="B148" s="94"/>
    </row>
    <row r="149" ht="15">
      <c r="A149" s="118"/>
    </row>
    <row r="150" ht="15">
      <c r="A150" s="118"/>
    </row>
    <row r="151" ht="15">
      <c r="A151" s="118"/>
    </row>
    <row r="152" ht="15">
      <c r="A152" s="118"/>
    </row>
    <row r="153" ht="15">
      <c r="A153" s="118"/>
    </row>
    <row r="154" ht="15">
      <c r="A154" s="118"/>
    </row>
    <row r="155" ht="15">
      <c r="A155" s="118"/>
    </row>
    <row r="156" ht="15">
      <c r="A156" s="118"/>
    </row>
    <row r="157" ht="15">
      <c r="A157" s="118"/>
    </row>
    <row r="158" ht="15">
      <c r="A158" s="119"/>
    </row>
    <row r="159" ht="15">
      <c r="A159" s="118"/>
    </row>
    <row r="160" ht="15">
      <c r="A160" s="118"/>
    </row>
    <row r="161" ht="15">
      <c r="A161" s="118"/>
    </row>
    <row r="162" ht="15">
      <c r="A162" s="118"/>
    </row>
    <row r="163" ht="15">
      <c r="A163" s="118"/>
    </row>
    <row r="164" ht="15">
      <c r="A164" s="118"/>
    </row>
    <row r="165" ht="15">
      <c r="A165" s="118"/>
    </row>
    <row r="166" ht="15">
      <c r="A166" s="118"/>
    </row>
    <row r="167" ht="15">
      <c r="A167" s="118"/>
    </row>
    <row r="168" ht="15">
      <c r="A168" s="118"/>
    </row>
    <row r="169" ht="15">
      <c r="A169" s="118"/>
    </row>
    <row r="170" ht="15">
      <c r="A170" s="118"/>
    </row>
    <row r="171" ht="15">
      <c r="A171" s="118"/>
    </row>
    <row r="172" ht="15">
      <c r="A172" s="118"/>
    </row>
    <row r="173" ht="15">
      <c r="A173" s="118"/>
    </row>
    <row r="174" ht="15">
      <c r="A174" s="118"/>
    </row>
    <row r="175" ht="15">
      <c r="A175" s="118"/>
    </row>
    <row r="176" ht="15">
      <c r="A176" s="118"/>
    </row>
    <row r="177" ht="15">
      <c r="A177" s="118"/>
    </row>
    <row r="178" ht="15">
      <c r="A178" s="118"/>
    </row>
    <row r="179" ht="15">
      <c r="A179" s="118"/>
    </row>
    <row r="180" ht="15">
      <c r="A180" s="118"/>
    </row>
    <row r="181" ht="15">
      <c r="A181" s="118"/>
    </row>
    <row r="182" ht="15">
      <c r="A182" s="118"/>
    </row>
    <row r="183" ht="15">
      <c r="A183" s="118"/>
    </row>
    <row r="184" ht="15">
      <c r="A184" s="118"/>
    </row>
    <row r="185" ht="15">
      <c r="A185" s="118"/>
    </row>
    <row r="186" ht="15">
      <c r="A186" s="118"/>
    </row>
    <row r="187" ht="15">
      <c r="A187" s="118"/>
    </row>
    <row r="188" ht="15">
      <c r="A188" s="118"/>
    </row>
    <row r="189" ht="15">
      <c r="A189" s="118"/>
    </row>
    <row r="190" ht="15">
      <c r="A190" s="118"/>
    </row>
    <row r="191" ht="15">
      <c r="A191" s="118"/>
    </row>
    <row r="192" ht="15">
      <c r="A192" s="118"/>
    </row>
    <row r="193" ht="15">
      <c r="A193" s="118"/>
    </row>
    <row r="194" ht="15">
      <c r="A194" s="118"/>
    </row>
    <row r="195" ht="15">
      <c r="A195" s="118"/>
    </row>
    <row r="196" ht="15">
      <c r="A196" s="118"/>
    </row>
    <row r="197" ht="15">
      <c r="A197" s="118"/>
    </row>
    <row r="198" ht="15">
      <c r="A198" s="118"/>
    </row>
    <row r="199" ht="15">
      <c r="A199" s="118"/>
    </row>
    <row r="200" ht="15">
      <c r="A200" s="118"/>
    </row>
    <row r="201" ht="15">
      <c r="A201" s="118"/>
    </row>
    <row r="202" ht="15">
      <c r="A202" s="118"/>
    </row>
    <row r="203" ht="15">
      <c r="A203" s="118"/>
    </row>
    <row r="204" ht="15">
      <c r="A204" s="118"/>
    </row>
    <row r="205" ht="15">
      <c r="A205" s="118"/>
    </row>
    <row r="206" ht="15">
      <c r="A206" s="118"/>
    </row>
    <row r="207" ht="15">
      <c r="A207" s="118"/>
    </row>
    <row r="208" ht="15">
      <c r="A208" s="118"/>
    </row>
    <row r="209" ht="15">
      <c r="A209" s="81"/>
    </row>
  </sheetData>
  <sheetProtection password="C16B" sheet="1"/>
  <hyperlinks>
    <hyperlink ref="A144" r:id="rId1" display="[1] Kap 13 https://djur.jordbruksverket.se/download/18.7c1e1fce169bee5214fad877/1553851490782/2019-009.pdf "/>
    <hyperlink ref="A145" r:id="rId2" display="[2] Kap 2 https://djur.jordbruksverket.se/download/18.7c1e1fce169bee5214fad877/1553851490782/2019-009.pdf "/>
    <hyperlink ref="B22" location="Förklaringar!A146" display="[3]"/>
    <hyperlink ref="B88" location="Förklaringar!A147" display="[4]"/>
    <hyperlink ref="B116" location="Förklaringar!A148" display="[5]"/>
    <hyperlink ref="A148" r:id="rId3" display="[5] https://eur-lex.europa.eu/legal-content/SV/TXT/PDF/?uri=CELEX:32020D0569&amp;from=EN"/>
    <hyperlink ref="A147" r:id="rId4" display="[4] Listan på syften finns i bilaga III i Kommissionens genomförandebeslut 2020/569/EU: https://eur-lex.europa.eu/legal-content/SV/TXT/PDF/?uri=CELEX:32020D0569&amp;from=EN "/>
    <hyperlink ref="B2" r:id="rId5" display="Inrapportering av försöksdjursstatistik"/>
  </hyperlinks>
  <printOptions/>
  <pageMargins left="0.7" right="0.7" top="0.75" bottom="0.75" header="0.3" footer="0.3"/>
  <pageSetup horizontalDpi="600" verticalDpi="600" orientation="portrait" paperSize="9" r:id="rId6"/>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Inrapportering användning av försöksdjur</dc:title>
  <dc:subject/>
  <dc:creator>Jordbruksverket@jordbruksverket.se</dc:creator>
  <cp:keywords/>
  <dc:description/>
  <cp:lastModifiedBy>Ingela Toth</cp:lastModifiedBy>
  <cp:lastPrinted>2012-12-14T10:52:38Z</cp:lastPrinted>
  <dcterms:created xsi:type="dcterms:W3CDTF">2012-12-07T12:07:11Z</dcterms:created>
  <dcterms:modified xsi:type="dcterms:W3CDTF">2023-02-14T10:18:57Z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tructureVersion">
    <vt:lpwstr>1.2</vt:lpwstr>
  </property>
  <property fmtid="{D5CDD505-2E9C-101B-9397-08002B2CF9AE}" pid="3" name="version">
    <vt:lpwstr>1.15</vt:lpwstr>
  </property>
</Properties>
</file>